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S:\D7 Relations sociales CSE\CSSCT\CSSCT 2020\04-Avril 2020\30-04-2020\"/>
    </mc:Choice>
  </mc:AlternateContent>
  <xr:revisionPtr revIDLastSave="0" documentId="8_{2F9465B3-B8B8-4E15-AF3A-AB45A940B49F}" xr6:coauthVersionLast="36" xr6:coauthVersionMax="36" xr10:uidLastSave="{00000000-0000-0000-0000-000000000000}"/>
  <bookViews>
    <workbookView xWindow="-108" yWindow="-108" windowWidth="19416" windowHeight="10416" activeTab="2" xr2:uid="{00000000-000D-0000-FFFF-FFFF00000000}"/>
  </bookViews>
  <sheets>
    <sheet name="MATRICES" sheetId="12" r:id="rId1"/>
    <sheet name="UNITES DE TRAVAIL" sheetId="14" r:id="rId2"/>
    <sheet name="COVID-19" sheetId="15" r:id="rId3"/>
    <sheet name="NANTERRE" sheetId="1" r:id="rId4"/>
    <sheet name="LAGNY" sheetId="10" r:id="rId5"/>
    <sheet name="EVRY" sheetId="2" r:id="rId6"/>
    <sheet name="CRETEIL" sheetId="13" r:id="rId7"/>
    <sheet name="GUYANCOURT" sheetId="4" r:id="rId8"/>
    <sheet name="MARCEAU" sheetId="9" r:id="rId9"/>
    <sheet name="CERGY" sheetId="5" r:id="rId10"/>
    <sheet name="MELUN" sheetId="6" r:id="rId11"/>
    <sheet name="PARIS SUD" sheetId="7" r:id="rId12"/>
    <sheet name="PARIS NORD" sheetId="8" r:id="rId13"/>
    <sheet name="ROUSSEAU" sheetId="11" r:id="rId14"/>
  </sheets>
  <definedNames>
    <definedName name="_xlnm._FilterDatabase" localSheetId="9" hidden="1">CERGY!$A$1:$N$96</definedName>
    <definedName name="_xlnm._FilterDatabase" localSheetId="6" hidden="1">CRETEIL!$A$1:$N$97</definedName>
    <definedName name="_xlnm._FilterDatabase" localSheetId="5" hidden="1">EVRY!$A$1:$N$83</definedName>
    <definedName name="_xlnm._FilterDatabase" localSheetId="7" hidden="1">GUYANCOURT!$A$1:$N$93</definedName>
    <definedName name="_xlnm._FilterDatabase" localSheetId="4" hidden="1">LAGNY!$A$1:$N$109</definedName>
    <definedName name="_xlnm._FilterDatabase" localSheetId="8" hidden="1">MARCEAU!$A$1:$N$77</definedName>
    <definedName name="_xlnm._FilterDatabase" localSheetId="10" hidden="1">MELUN!$A$1:$N$99</definedName>
    <definedName name="_xlnm._FilterDatabase" localSheetId="3" hidden="1">NANTERRE!$A$1:$N$161</definedName>
    <definedName name="_xlnm._FilterDatabase" localSheetId="12" hidden="1">'PARIS NORD'!$A$1:$N$100</definedName>
    <definedName name="_xlnm._FilterDatabase" localSheetId="11" hidden="1">'PARIS SUD'!$A$1:$N$100</definedName>
    <definedName name="_xlnm._FilterDatabase" localSheetId="13" hidden="1">ROUSSEAU!$A$1:$N$79</definedName>
    <definedName name="_xlnm._FilterDatabase" localSheetId="1" hidden="1">'UNITES DE TRAVAIL'!$A$1:$N$182</definedName>
    <definedName name="_xlnm.Print_Area" localSheetId="9">CERGY!$A$1:$N$90</definedName>
    <definedName name="_xlnm.Print_Area" localSheetId="6">CRETEIL!$A$1:$N$89</definedName>
    <definedName name="_xlnm.Print_Area" localSheetId="5">EVRY!$A$1:$N$81</definedName>
    <definedName name="_xlnm.Print_Area" localSheetId="7">GUYANCOURT!$A$1:$N$81</definedName>
    <definedName name="_xlnm.Print_Area" localSheetId="4">LAGNY!$A$1:$N$109</definedName>
    <definedName name="_xlnm.Print_Area" localSheetId="8">MARCEAU!$A$1:$N$77</definedName>
    <definedName name="_xlnm.Print_Area" localSheetId="0">MATRICES!$A$1:$I$61</definedName>
    <definedName name="_xlnm.Print_Area" localSheetId="10">MELUN!$A$1:$N$99</definedName>
    <definedName name="_xlnm.Print_Area" localSheetId="3">NANTERRE!$A$1:$N$90</definedName>
    <definedName name="_xlnm.Print_Area" localSheetId="11">'PARIS SUD'!$A$1:$N$100</definedName>
    <definedName name="_xlnm.Print_Area" localSheetId="13">ROUSSEAU!$A$1:$N$79</definedName>
    <definedName name="_xlnm.Print_Area" localSheetId="1">'UNITES DE TRAVAIL'!$A$1:$N$138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3" i="15" l="1"/>
  <c r="N13" i="15" l="1"/>
  <c r="J17" i="15"/>
  <c r="N17" i="15" s="1"/>
  <c r="J22" i="15" l="1"/>
  <c r="N22" i="15"/>
  <c r="J21" i="15"/>
  <c r="N21" i="15" s="1"/>
  <c r="J20" i="15"/>
  <c r="N20" i="15"/>
  <c r="J19" i="15"/>
  <c r="N19" i="15" s="1"/>
  <c r="J37" i="15" l="1"/>
  <c r="N37" i="15" s="1"/>
  <c r="J18" i="15"/>
  <c r="N18" i="15" s="1"/>
  <c r="J15" i="15"/>
  <c r="N15" i="15" s="1"/>
  <c r="J16" i="15"/>
  <c r="N16" i="15" s="1"/>
  <c r="J35" i="15"/>
  <c r="N35" i="15" s="1"/>
  <c r="J36" i="15"/>
  <c r="N36" i="15" s="1"/>
  <c r="J34" i="15"/>
  <c r="N34" i="15" s="1"/>
  <c r="J33" i="15"/>
  <c r="N33" i="15" s="1"/>
  <c r="J32" i="15"/>
  <c r="N32" i="15" s="1"/>
  <c r="J31" i="15"/>
  <c r="N31" i="15" s="1"/>
  <c r="J30" i="15"/>
  <c r="N30" i="15" s="1"/>
  <c r="J29" i="15"/>
  <c r="N29" i="15" s="1"/>
  <c r="J28" i="15"/>
  <c r="N28" i="15" s="1"/>
  <c r="J27" i="15"/>
  <c r="N27" i="15" s="1"/>
  <c r="J26" i="15"/>
  <c r="N26" i="15" s="1"/>
  <c r="J25" i="15"/>
  <c r="N25" i="15" s="1"/>
  <c r="J14" i="15"/>
  <c r="N14" i="15" s="1"/>
  <c r="J13" i="15"/>
  <c r="J6" i="15"/>
  <c r="N6" i="15" s="1"/>
  <c r="J5" i="15"/>
  <c r="N5" i="15" s="1"/>
  <c r="J96" i="7" l="1"/>
  <c r="N96" i="7" s="1"/>
  <c r="J97" i="7"/>
  <c r="N97" i="7" s="1"/>
  <c r="J98" i="7"/>
  <c r="N98" i="7" s="1"/>
  <c r="J99" i="7"/>
  <c r="N99" i="7" s="1"/>
  <c r="J90" i="7"/>
  <c r="N90" i="7" s="1"/>
  <c r="J89" i="7"/>
  <c r="N89" i="7" s="1"/>
  <c r="J88" i="7"/>
  <c r="N88" i="7" s="1"/>
  <c r="J77" i="7"/>
  <c r="N77" i="7" s="1"/>
  <c r="J76" i="7"/>
  <c r="N76" i="7" s="1"/>
  <c r="J66" i="7"/>
  <c r="N66" i="7" s="1"/>
  <c r="J65" i="7"/>
  <c r="N65" i="7" s="1"/>
  <c r="J57" i="7"/>
  <c r="N57" i="7" s="1"/>
  <c r="J56" i="7"/>
  <c r="N56" i="7" s="1"/>
  <c r="J55" i="7"/>
  <c r="N55" i="7" s="1"/>
  <c r="J48" i="7"/>
  <c r="N48" i="7" s="1"/>
  <c r="J47" i="7"/>
  <c r="N47" i="7" s="1"/>
  <c r="J37" i="7"/>
  <c r="N37" i="7" s="1"/>
  <c r="J36" i="7"/>
  <c r="N36" i="7" s="1"/>
  <c r="J35" i="7"/>
  <c r="N35" i="7" s="1"/>
  <c r="J25" i="7"/>
  <c r="N25" i="7" s="1"/>
  <c r="J24" i="7"/>
  <c r="N24" i="7" s="1"/>
  <c r="J23" i="7"/>
  <c r="N23" i="7" s="1"/>
  <c r="J22" i="7"/>
  <c r="N22" i="7" s="1"/>
  <c r="J14" i="7"/>
  <c r="N14" i="7" s="1"/>
  <c r="J13" i="7"/>
  <c r="N13" i="7" s="1"/>
  <c r="J12" i="7"/>
  <c r="N12" i="7" s="1"/>
  <c r="J11" i="7"/>
  <c r="N11" i="7" s="1"/>
  <c r="J99" i="8"/>
  <c r="N99" i="8" s="1"/>
  <c r="J98" i="8"/>
  <c r="N98" i="8" s="1"/>
  <c r="J97" i="8"/>
  <c r="N97" i="8" s="1"/>
  <c r="J96" i="8"/>
  <c r="N96" i="8" s="1"/>
  <c r="J90" i="8"/>
  <c r="N90" i="8" s="1"/>
  <c r="J89" i="8"/>
  <c r="N89" i="8" s="1"/>
  <c r="J88" i="8"/>
  <c r="N88" i="8" s="1"/>
  <c r="J77" i="8"/>
  <c r="N77" i="8" s="1"/>
  <c r="J76" i="8"/>
  <c r="N76" i="8" s="1"/>
  <c r="J75" i="6"/>
  <c r="N75" i="6" s="1"/>
  <c r="J76" i="6"/>
  <c r="N76" i="6" s="1"/>
  <c r="J66" i="8"/>
  <c r="N66" i="8" s="1"/>
  <c r="J65" i="8"/>
  <c r="N65" i="8" s="1"/>
  <c r="J57" i="8"/>
  <c r="N57" i="8" s="1"/>
  <c r="J56" i="8"/>
  <c r="N56" i="8" s="1"/>
  <c r="J55" i="8"/>
  <c r="N55" i="8" s="1"/>
  <c r="J48" i="8"/>
  <c r="N48" i="8" s="1"/>
  <c r="J47" i="8"/>
  <c r="N47" i="8" s="1"/>
  <c r="J37" i="8"/>
  <c r="N37" i="8" s="1"/>
  <c r="J36" i="8"/>
  <c r="N36" i="8" s="1"/>
  <c r="J35" i="8"/>
  <c r="N35" i="8" s="1"/>
  <c r="J25" i="8"/>
  <c r="N25" i="8" s="1"/>
  <c r="J24" i="8"/>
  <c r="N24" i="8" s="1"/>
  <c r="J23" i="8"/>
  <c r="N23" i="8" s="1"/>
  <c r="J22" i="8"/>
  <c r="N22" i="8" s="1"/>
  <c r="J14" i="8"/>
  <c r="N14" i="8" s="1"/>
  <c r="J13" i="8"/>
  <c r="N13" i="8" s="1"/>
  <c r="J12" i="8"/>
  <c r="N12" i="8" s="1"/>
  <c r="J11" i="8"/>
  <c r="N11" i="8" s="1"/>
  <c r="J98" i="6"/>
  <c r="N98" i="6" s="1"/>
  <c r="N97" i="6"/>
  <c r="J97" i="6"/>
  <c r="J96" i="6"/>
  <c r="N96" i="6" s="1"/>
  <c r="N95" i="6"/>
  <c r="J95" i="6"/>
  <c r="J89" i="6"/>
  <c r="N89" i="6" s="1"/>
  <c r="J88" i="6"/>
  <c r="N88" i="6" s="1"/>
  <c r="J87" i="6"/>
  <c r="N87" i="6" s="1"/>
  <c r="J65" i="6"/>
  <c r="N65" i="6" s="1"/>
  <c r="J64" i="6"/>
  <c r="N64" i="6" s="1"/>
  <c r="J56" i="6"/>
  <c r="N56" i="6" s="1"/>
  <c r="J55" i="6"/>
  <c r="N55" i="6" s="1"/>
  <c r="J54" i="6"/>
  <c r="N54" i="6" s="1"/>
  <c r="J47" i="6"/>
  <c r="N47" i="6" s="1"/>
  <c r="N46" i="6"/>
  <c r="J46" i="6"/>
  <c r="J36" i="6"/>
  <c r="N36" i="6" s="1"/>
  <c r="N35" i="6"/>
  <c r="J35" i="6"/>
  <c r="J34" i="6"/>
  <c r="N34" i="6" s="1"/>
  <c r="N24" i="6"/>
  <c r="J24" i="6"/>
  <c r="J23" i="6"/>
  <c r="N23" i="6" s="1"/>
  <c r="N22" i="6"/>
  <c r="J22" i="6"/>
  <c r="J21" i="6"/>
  <c r="N21" i="6" s="1"/>
  <c r="N14" i="6"/>
  <c r="J14" i="6"/>
  <c r="J13" i="6"/>
  <c r="N13" i="6" s="1"/>
  <c r="N12" i="6"/>
  <c r="J12" i="6"/>
  <c r="J11" i="6"/>
  <c r="N11" i="6" s="1"/>
  <c r="J78" i="11" l="1"/>
  <c r="N78" i="11" s="1"/>
  <c r="J77" i="11"/>
  <c r="N77" i="11" s="1"/>
  <c r="J76" i="11"/>
  <c r="N76" i="11" s="1"/>
  <c r="J64" i="11"/>
  <c r="N64" i="11" s="1"/>
  <c r="J63" i="11"/>
  <c r="N63" i="11" s="1"/>
  <c r="J55" i="11"/>
  <c r="N55" i="11" s="1"/>
  <c r="J54" i="11"/>
  <c r="N54" i="11" s="1"/>
  <c r="J53" i="11"/>
  <c r="N53" i="11" s="1"/>
  <c r="N46" i="11"/>
  <c r="J46" i="11"/>
  <c r="J45" i="11"/>
  <c r="N45" i="11" s="1"/>
  <c r="N35" i="11"/>
  <c r="J35" i="11"/>
  <c r="J34" i="11"/>
  <c r="N34" i="11" s="1"/>
  <c r="N33" i="11"/>
  <c r="J33" i="11"/>
  <c r="J24" i="11"/>
  <c r="N24" i="11" s="1"/>
  <c r="N23" i="11"/>
  <c r="J23" i="11"/>
  <c r="J22" i="11"/>
  <c r="N22" i="11" s="1"/>
  <c r="N21" i="11"/>
  <c r="J21" i="11"/>
  <c r="J14" i="11"/>
  <c r="N14" i="11" s="1"/>
  <c r="J13" i="11"/>
  <c r="N13" i="11" s="1"/>
  <c r="J12" i="11"/>
  <c r="N12" i="11" s="1"/>
  <c r="J11" i="11"/>
  <c r="N11" i="11" s="1"/>
  <c r="J89" i="5"/>
  <c r="N89" i="5" s="1"/>
  <c r="J88" i="5"/>
  <c r="N88" i="5" s="1"/>
  <c r="J87" i="5"/>
  <c r="N87" i="5" s="1"/>
  <c r="J76" i="5"/>
  <c r="N76" i="5" s="1"/>
  <c r="J75" i="5"/>
  <c r="N75" i="5" s="1"/>
  <c r="J65" i="5"/>
  <c r="N65" i="5" s="1"/>
  <c r="J64" i="5"/>
  <c r="N64" i="5" s="1"/>
  <c r="J56" i="5"/>
  <c r="N56" i="5" s="1"/>
  <c r="J55" i="5"/>
  <c r="N55" i="5" s="1"/>
  <c r="J54" i="5"/>
  <c r="N54" i="5" s="1"/>
  <c r="J47" i="5"/>
  <c r="N47" i="5" s="1"/>
  <c r="J46" i="5"/>
  <c r="N46" i="5" s="1"/>
  <c r="J46" i="1"/>
  <c r="N46" i="1"/>
  <c r="J47" i="1"/>
  <c r="N47" i="1"/>
  <c r="J36" i="5"/>
  <c r="N36" i="5" s="1"/>
  <c r="J35" i="5"/>
  <c r="N35" i="5" s="1"/>
  <c r="J34" i="5"/>
  <c r="N34" i="5" s="1"/>
  <c r="J24" i="5"/>
  <c r="N24" i="5" s="1"/>
  <c r="J23" i="5"/>
  <c r="N23" i="5" s="1"/>
  <c r="J22" i="5"/>
  <c r="N22" i="5" s="1"/>
  <c r="J21" i="5"/>
  <c r="N21" i="5" s="1"/>
  <c r="J14" i="5"/>
  <c r="N14" i="5" s="1"/>
  <c r="J13" i="5"/>
  <c r="N13" i="5" s="1"/>
  <c r="J12" i="5"/>
  <c r="N12" i="5" s="1"/>
  <c r="J11" i="5"/>
  <c r="N11" i="5" s="1"/>
  <c r="N80" i="4"/>
  <c r="J80" i="4"/>
  <c r="J79" i="4"/>
  <c r="N79" i="4" s="1"/>
  <c r="N78" i="4"/>
  <c r="J78" i="4"/>
  <c r="J66" i="4"/>
  <c r="N66" i="4" s="1"/>
  <c r="J65" i="4"/>
  <c r="N65" i="4" s="1"/>
  <c r="J57" i="4"/>
  <c r="N57" i="4" s="1"/>
  <c r="J56" i="4"/>
  <c r="N56" i="4" s="1"/>
  <c r="J55" i="4"/>
  <c r="N55" i="4" s="1"/>
  <c r="J48" i="4"/>
  <c r="N48" i="4" s="1"/>
  <c r="J47" i="4"/>
  <c r="N47" i="4" s="1"/>
  <c r="J37" i="4"/>
  <c r="N37" i="4" s="1"/>
  <c r="J36" i="4"/>
  <c r="N36" i="4" s="1"/>
  <c r="J35" i="4"/>
  <c r="N35" i="4" s="1"/>
  <c r="J25" i="4"/>
  <c r="N25" i="4" s="1"/>
  <c r="J24" i="4"/>
  <c r="N24" i="4" s="1"/>
  <c r="J23" i="4"/>
  <c r="N23" i="4" s="1"/>
  <c r="J22" i="4"/>
  <c r="N22" i="4" s="1"/>
  <c r="J14" i="4"/>
  <c r="N14" i="4" s="1"/>
  <c r="J13" i="4"/>
  <c r="N13" i="4" s="1"/>
  <c r="J12" i="4"/>
  <c r="N12" i="4" s="1"/>
  <c r="J11" i="4"/>
  <c r="N11" i="4" s="1"/>
  <c r="J88" i="13"/>
  <c r="N88" i="13" s="1"/>
  <c r="J87" i="13"/>
  <c r="N87" i="13" s="1"/>
  <c r="J86" i="13"/>
  <c r="N86" i="13" s="1"/>
  <c r="J75" i="13"/>
  <c r="N75" i="13" s="1"/>
  <c r="J74" i="13"/>
  <c r="N74" i="13" s="1"/>
  <c r="J64" i="13"/>
  <c r="N64" i="13" s="1"/>
  <c r="J63" i="13"/>
  <c r="N63" i="13" s="1"/>
  <c r="J55" i="13"/>
  <c r="N55" i="13" s="1"/>
  <c r="J54" i="13"/>
  <c r="N54" i="13" s="1"/>
  <c r="J53" i="13"/>
  <c r="N53" i="13" s="1"/>
  <c r="J46" i="13"/>
  <c r="N46" i="13" s="1"/>
  <c r="J45" i="13"/>
  <c r="N45" i="13" s="1"/>
  <c r="J35" i="13"/>
  <c r="N35" i="13" s="1"/>
  <c r="J34" i="13"/>
  <c r="N34" i="13" s="1"/>
  <c r="J33" i="13"/>
  <c r="N33" i="13" s="1"/>
  <c r="J25" i="13"/>
  <c r="N25" i="13" s="1"/>
  <c r="J24" i="13"/>
  <c r="N24" i="13" s="1"/>
  <c r="J23" i="13"/>
  <c r="N23" i="13" s="1"/>
  <c r="J22" i="13"/>
  <c r="N22" i="13" s="1"/>
  <c r="J14" i="13"/>
  <c r="N14" i="13" s="1"/>
  <c r="J13" i="13"/>
  <c r="N13" i="13" s="1"/>
  <c r="J12" i="13"/>
  <c r="N12" i="13" s="1"/>
  <c r="J11" i="13"/>
  <c r="N11" i="13" s="1"/>
  <c r="J80" i="2" l="1"/>
  <c r="N80" i="2" s="1"/>
  <c r="J79" i="2"/>
  <c r="N79" i="2" s="1"/>
  <c r="J78" i="2"/>
  <c r="N78" i="2" s="1"/>
  <c r="J66" i="2"/>
  <c r="N66" i="2" s="1"/>
  <c r="J65" i="2"/>
  <c r="N65" i="2" s="1"/>
  <c r="J57" i="2"/>
  <c r="N57" i="2" s="1"/>
  <c r="J56" i="2"/>
  <c r="N56" i="2" s="1"/>
  <c r="J55" i="2"/>
  <c r="N55" i="2" s="1"/>
  <c r="J48" i="2"/>
  <c r="N48" i="2" s="1"/>
  <c r="J47" i="2"/>
  <c r="N47" i="2" s="1"/>
  <c r="J37" i="2"/>
  <c r="N37" i="2" s="1"/>
  <c r="J36" i="2"/>
  <c r="N36" i="2" s="1"/>
  <c r="J35" i="2"/>
  <c r="N35" i="2" s="1"/>
  <c r="J25" i="2"/>
  <c r="N25" i="2" s="1"/>
  <c r="J24" i="2"/>
  <c r="N24" i="2" s="1"/>
  <c r="J23" i="2"/>
  <c r="N23" i="2" s="1"/>
  <c r="J22" i="2"/>
  <c r="N22" i="2" s="1"/>
  <c r="J14" i="2"/>
  <c r="N14" i="2" s="1"/>
  <c r="J13" i="2"/>
  <c r="N13" i="2" s="1"/>
  <c r="J12" i="2"/>
  <c r="N12" i="2" s="1"/>
  <c r="J11" i="2"/>
  <c r="N11" i="2" s="1"/>
  <c r="J76" i="9" l="1"/>
  <c r="N76" i="9" s="1"/>
  <c r="J75" i="9"/>
  <c r="N75" i="9" s="1"/>
  <c r="J69" i="9"/>
  <c r="N69" i="9" s="1"/>
  <c r="J68" i="9"/>
  <c r="N68" i="9" s="1"/>
  <c r="J58" i="9"/>
  <c r="N58" i="9" s="1"/>
  <c r="J56" i="9"/>
  <c r="N56" i="9" s="1"/>
  <c r="J47" i="9"/>
  <c r="N47" i="9" s="1"/>
  <c r="J46" i="9"/>
  <c r="N46" i="9" s="1"/>
  <c r="J45" i="9"/>
  <c r="N45" i="9" s="1"/>
  <c r="J37" i="9"/>
  <c r="N37" i="9" s="1"/>
  <c r="J36" i="9"/>
  <c r="N36" i="9" s="1"/>
  <c r="J26" i="9"/>
  <c r="N26" i="9" s="1"/>
  <c r="J25" i="9"/>
  <c r="N25" i="9" s="1"/>
  <c r="J24" i="9"/>
  <c r="N24" i="9" s="1"/>
  <c r="J14" i="9"/>
  <c r="N14" i="9" s="1"/>
  <c r="J13" i="9"/>
  <c r="N13" i="9" s="1"/>
  <c r="J12" i="9"/>
  <c r="N12" i="9" s="1"/>
  <c r="J11" i="9"/>
  <c r="N11" i="9" s="1"/>
  <c r="J57" i="9"/>
  <c r="N57" i="9" s="1"/>
  <c r="J108" i="10"/>
  <c r="N108" i="10" s="1"/>
  <c r="J107" i="10"/>
  <c r="N107" i="10" s="1"/>
  <c r="J97" i="10"/>
  <c r="N97" i="10" s="1"/>
  <c r="J96" i="10"/>
  <c r="N96" i="10" s="1"/>
  <c r="J88" i="10"/>
  <c r="N88" i="10" s="1"/>
  <c r="N79" i="10"/>
  <c r="J79" i="10"/>
  <c r="J78" i="10"/>
  <c r="N78" i="10" s="1"/>
  <c r="J70" i="10"/>
  <c r="N70" i="10" s="1"/>
  <c r="J69" i="10"/>
  <c r="N69" i="10" s="1"/>
  <c r="J60" i="10"/>
  <c r="N60" i="10" s="1"/>
  <c r="J59" i="10"/>
  <c r="N59" i="10" s="1"/>
  <c r="J58" i="10"/>
  <c r="N58" i="10" s="1"/>
  <c r="J47" i="10"/>
  <c r="N47" i="10" s="1"/>
  <c r="J46" i="10"/>
  <c r="N46" i="10" s="1"/>
  <c r="J35" i="10"/>
  <c r="N35" i="10" s="1"/>
  <c r="J34" i="10"/>
  <c r="N34" i="10" s="1"/>
  <c r="J33" i="10"/>
  <c r="N33" i="10" s="1"/>
  <c r="J26" i="10"/>
  <c r="N26" i="10" s="1"/>
  <c r="J25" i="10"/>
  <c r="N25" i="10" s="1"/>
  <c r="J24" i="10"/>
  <c r="N24" i="10" s="1"/>
  <c r="J14" i="10"/>
  <c r="N14" i="10" s="1"/>
  <c r="J13" i="10"/>
  <c r="N13" i="10" s="1"/>
  <c r="J12" i="10"/>
  <c r="N12" i="10" s="1"/>
  <c r="J11" i="10"/>
  <c r="N11" i="10" s="1"/>
  <c r="N89" i="1"/>
  <c r="J89" i="1"/>
  <c r="J88" i="1"/>
  <c r="N88" i="1" s="1"/>
  <c r="J87" i="1"/>
  <c r="N87" i="1" s="1"/>
  <c r="J76" i="1"/>
  <c r="N76" i="1" s="1"/>
  <c r="J75" i="1"/>
  <c r="N75" i="1" s="1"/>
  <c r="J65" i="1"/>
  <c r="N65" i="1" s="1"/>
  <c r="J64" i="1"/>
  <c r="N64" i="1" s="1"/>
  <c r="J56" i="1"/>
  <c r="N56" i="1" s="1"/>
  <c r="J55" i="1"/>
  <c r="N55" i="1" s="1"/>
  <c r="J54" i="1"/>
  <c r="N54" i="1" s="1"/>
  <c r="J36" i="1"/>
  <c r="N36" i="1" s="1"/>
  <c r="J35" i="1"/>
  <c r="N35" i="1" s="1"/>
  <c r="J34" i="1"/>
  <c r="N34" i="1" s="1"/>
  <c r="J24" i="1"/>
  <c r="N24" i="1" s="1"/>
  <c r="J23" i="1"/>
  <c r="N23" i="1" s="1"/>
  <c r="J22" i="1"/>
  <c r="N22" i="1" s="1"/>
  <c r="J21" i="1"/>
  <c r="N21" i="1" s="1"/>
  <c r="J14" i="1"/>
  <c r="N14" i="1" s="1"/>
  <c r="J13" i="1"/>
  <c r="N13" i="1" s="1"/>
  <c r="J12" i="1"/>
  <c r="N12" i="1" s="1"/>
  <c r="J11" i="1"/>
  <c r="N11" i="1" s="1"/>
  <c r="J95" i="10" l="1"/>
  <c r="N95" i="10" s="1"/>
  <c r="N3" i="14" l="1"/>
  <c r="N4" i="14"/>
  <c r="N5" i="14"/>
  <c r="N6" i="14"/>
  <c r="N7" i="14"/>
  <c r="N8" i="14"/>
  <c r="N9" i="14"/>
  <c r="N10" i="14"/>
  <c r="N11" i="14"/>
  <c r="N12"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99" i="14"/>
  <c r="N100" i="14"/>
  <c r="N101" i="14"/>
  <c r="N102" i="14"/>
  <c r="N103" i="14"/>
  <c r="N104" i="14"/>
  <c r="N105" i="14"/>
  <c r="N106" i="14"/>
  <c r="N107" i="14"/>
  <c r="N108" i="14"/>
  <c r="N109" i="14"/>
  <c r="N110" i="14"/>
  <c r="N111" i="14"/>
  <c r="N112" i="14"/>
  <c r="N113" i="14"/>
  <c r="N114" i="14"/>
  <c r="N115" i="14"/>
  <c r="N116" i="14"/>
  <c r="N117" i="14"/>
  <c r="N118" i="14"/>
  <c r="N119" i="14"/>
  <c r="N120" i="14"/>
  <c r="N121" i="14"/>
  <c r="N122" i="14"/>
  <c r="N123" i="14"/>
  <c r="N124" i="14"/>
  <c r="N125" i="14"/>
  <c r="N126" i="14"/>
  <c r="N127" i="14"/>
  <c r="N128" i="14"/>
  <c r="N129" i="14"/>
  <c r="N130" i="14"/>
  <c r="N131" i="14"/>
  <c r="N132" i="14"/>
  <c r="N2" i="14"/>
  <c r="D133" i="14"/>
  <c r="E133" i="14"/>
  <c r="F133" i="14"/>
  <c r="G133" i="14"/>
  <c r="H133" i="14"/>
  <c r="J133" i="14"/>
  <c r="K133" i="14"/>
  <c r="L133" i="14"/>
  <c r="M133" i="14"/>
  <c r="C133" i="14"/>
  <c r="N133" i="14" l="1"/>
  <c r="J21" i="10"/>
  <c r="N21" i="10" s="1"/>
  <c r="J20" i="10"/>
  <c r="N20" i="10" s="1"/>
  <c r="J31" i="1"/>
  <c r="N31" i="1" s="1"/>
  <c r="J30" i="1"/>
  <c r="N30" i="1" s="1"/>
  <c r="J90" i="5" l="1"/>
  <c r="N90" i="5" s="1"/>
  <c r="J93" i="10" l="1"/>
  <c r="N93" i="10" s="1"/>
  <c r="J90" i="10" l="1"/>
  <c r="N90" i="10" s="1"/>
  <c r="J94" i="10"/>
  <c r="N94" i="10" s="1"/>
  <c r="J77" i="10"/>
  <c r="N77" i="10" s="1"/>
  <c r="J76" i="10"/>
  <c r="N76" i="10" s="1"/>
  <c r="J92" i="10"/>
  <c r="N92" i="10" s="1"/>
  <c r="J91" i="10"/>
  <c r="N91" i="10" s="1"/>
  <c r="J89" i="10"/>
  <c r="N89" i="10" s="1"/>
  <c r="J75" i="10"/>
  <c r="N75" i="10" s="1"/>
  <c r="J74" i="10"/>
  <c r="N74" i="10" s="1"/>
  <c r="J72" i="10"/>
  <c r="N72" i="10" s="1"/>
  <c r="J71" i="10"/>
  <c r="N71" i="10" s="1"/>
  <c r="J73" i="10"/>
  <c r="N73" i="10" s="1"/>
  <c r="J65" i="10"/>
  <c r="N65" i="10" s="1"/>
  <c r="J68" i="10"/>
  <c r="N68" i="10" s="1"/>
  <c r="J67" i="10"/>
  <c r="N67" i="10" s="1"/>
  <c r="J66" i="10"/>
  <c r="N66" i="10" s="1"/>
  <c r="J64" i="10"/>
  <c r="N64" i="10" s="1"/>
  <c r="J63" i="10"/>
  <c r="N63" i="10" s="1"/>
  <c r="J62" i="10"/>
  <c r="N62" i="10" s="1"/>
  <c r="J61" i="10"/>
  <c r="N61" i="10" s="1"/>
  <c r="J73" i="1" l="1"/>
  <c r="N73" i="1" s="1"/>
  <c r="N52" i="9"/>
  <c r="J48" i="9"/>
  <c r="N48" i="9" s="1"/>
  <c r="J62" i="11"/>
  <c r="N62" i="11" s="1"/>
  <c r="J61" i="11"/>
  <c r="N61" i="11" s="1"/>
  <c r="J60" i="11"/>
  <c r="N60" i="11" s="1"/>
  <c r="J59" i="11"/>
  <c r="N59" i="11" s="1"/>
  <c r="J58" i="11"/>
  <c r="N58" i="11" s="1"/>
  <c r="J57" i="11"/>
  <c r="N57" i="11" s="1"/>
  <c r="J56" i="11"/>
  <c r="N56" i="11" s="1"/>
  <c r="J81" i="4"/>
  <c r="N81" i="4" s="1"/>
  <c r="J81" i="2"/>
  <c r="N81" i="2" s="1"/>
  <c r="J95" i="8"/>
  <c r="N95" i="8" s="1"/>
  <c r="J94" i="8"/>
  <c r="N94" i="8" s="1"/>
  <c r="J93" i="8"/>
  <c r="N93" i="8" s="1"/>
  <c r="J92" i="8"/>
  <c r="N92" i="8" s="1"/>
  <c r="J91" i="8"/>
  <c r="N91" i="8" s="1"/>
  <c r="J75" i="11"/>
  <c r="N75" i="11" s="1"/>
  <c r="J74" i="11"/>
  <c r="N74" i="11" s="1"/>
  <c r="J73" i="11"/>
  <c r="N73" i="11" s="1"/>
  <c r="J72" i="11"/>
  <c r="N72" i="11" s="1"/>
  <c r="J71" i="11"/>
  <c r="N71" i="11" s="1"/>
  <c r="J70" i="11"/>
  <c r="N70" i="11" s="1"/>
  <c r="J69" i="11"/>
  <c r="N69" i="11" s="1"/>
  <c r="J68" i="11"/>
  <c r="N68" i="11" s="1"/>
  <c r="J67" i="11"/>
  <c r="N67" i="11" s="1"/>
  <c r="J66" i="11"/>
  <c r="N66" i="11" s="1"/>
  <c r="J57" i="10"/>
  <c r="N57" i="10" s="1"/>
  <c r="J56" i="10"/>
  <c r="N56" i="10" s="1"/>
  <c r="J55" i="10"/>
  <c r="N55" i="10" s="1"/>
  <c r="J54" i="10"/>
  <c r="N54" i="10" s="1"/>
  <c r="J53" i="10"/>
  <c r="N53" i="10" s="1"/>
  <c r="J52" i="10"/>
  <c r="N52" i="10" s="1"/>
  <c r="J51" i="10"/>
  <c r="N51" i="10" s="1"/>
  <c r="J50" i="10"/>
  <c r="N50" i="10" s="1"/>
  <c r="J49" i="10"/>
  <c r="N49" i="10" s="1"/>
  <c r="J48" i="10"/>
  <c r="N48" i="10" s="1"/>
  <c r="J87" i="8"/>
  <c r="N87" i="8" s="1"/>
  <c r="J86" i="8"/>
  <c r="N86" i="8" s="1"/>
  <c r="J85" i="8"/>
  <c r="N85" i="8" s="1"/>
  <c r="J84" i="8"/>
  <c r="N84" i="8" s="1"/>
  <c r="J83" i="8"/>
  <c r="N83" i="8" s="1"/>
  <c r="J82" i="8"/>
  <c r="N82" i="8" s="1"/>
  <c r="J81" i="8"/>
  <c r="N81" i="8" s="1"/>
  <c r="J80" i="8"/>
  <c r="N80" i="8" s="1"/>
  <c r="J79" i="8"/>
  <c r="N79" i="8" s="1"/>
  <c r="J78" i="8"/>
  <c r="N78" i="8" s="1"/>
  <c r="J87" i="7"/>
  <c r="N87" i="7" s="1"/>
  <c r="J86" i="7"/>
  <c r="N86" i="7" s="1"/>
  <c r="J85" i="7"/>
  <c r="N85" i="7" s="1"/>
  <c r="J84" i="7"/>
  <c r="N84" i="7" s="1"/>
  <c r="J83" i="7"/>
  <c r="N83" i="7" s="1"/>
  <c r="J82" i="7"/>
  <c r="N82" i="7" s="1"/>
  <c r="J81" i="7"/>
  <c r="N81" i="7" s="1"/>
  <c r="J80" i="7"/>
  <c r="N80" i="7" s="1"/>
  <c r="J79" i="7"/>
  <c r="N79" i="7" s="1"/>
  <c r="J78" i="7"/>
  <c r="N78" i="7" s="1"/>
  <c r="J77" i="6"/>
  <c r="N77" i="6" s="1"/>
  <c r="J78" i="6"/>
  <c r="N78" i="6" s="1"/>
  <c r="J79" i="6"/>
  <c r="N79" i="6" s="1"/>
  <c r="J80" i="6"/>
  <c r="N80" i="6" s="1"/>
  <c r="J81" i="6"/>
  <c r="N81" i="6" s="1"/>
  <c r="J82" i="6"/>
  <c r="N82" i="6" s="1"/>
  <c r="J83" i="6"/>
  <c r="N83" i="6" s="1"/>
  <c r="J84" i="6"/>
  <c r="N84" i="6" s="1"/>
  <c r="J85" i="6"/>
  <c r="N85" i="6" s="1"/>
  <c r="J86" i="6"/>
  <c r="N86" i="6" s="1"/>
  <c r="J91" i="7"/>
  <c r="N91" i="7" s="1"/>
  <c r="J86" i="5"/>
  <c r="N86" i="5" s="1"/>
  <c r="J85" i="5"/>
  <c r="N85" i="5" s="1"/>
  <c r="J84" i="5"/>
  <c r="N84" i="5" s="1"/>
  <c r="J83" i="5"/>
  <c r="N83" i="5" s="1"/>
  <c r="J82" i="5"/>
  <c r="N82" i="5" s="1"/>
  <c r="J81" i="5"/>
  <c r="N81" i="5" s="1"/>
  <c r="J80" i="5"/>
  <c r="N80" i="5" s="1"/>
  <c r="J79" i="5"/>
  <c r="N79" i="5" s="1"/>
  <c r="J78" i="5"/>
  <c r="N78" i="5" s="1"/>
  <c r="J77" i="5"/>
  <c r="N77" i="5" s="1"/>
  <c r="J77" i="4"/>
  <c r="N77" i="4" s="1"/>
  <c r="J76" i="4"/>
  <c r="N76" i="4" s="1"/>
  <c r="J75" i="4"/>
  <c r="N75" i="4" s="1"/>
  <c r="J74" i="4"/>
  <c r="N74" i="4" s="1"/>
  <c r="J73" i="4"/>
  <c r="N73" i="4" s="1"/>
  <c r="J72" i="4"/>
  <c r="N72" i="4" s="1"/>
  <c r="J71" i="4"/>
  <c r="N71" i="4" s="1"/>
  <c r="J70" i="4"/>
  <c r="N70" i="4" s="1"/>
  <c r="J69" i="4"/>
  <c r="N69" i="4" s="1"/>
  <c r="J68" i="4"/>
  <c r="N68" i="4" s="1"/>
  <c r="J85" i="13"/>
  <c r="N85" i="13" s="1"/>
  <c r="J84" i="13"/>
  <c r="N84" i="13" s="1"/>
  <c r="J83" i="13"/>
  <c r="N83" i="13" s="1"/>
  <c r="J82" i="13"/>
  <c r="N82" i="13" s="1"/>
  <c r="J81" i="13"/>
  <c r="N81" i="13" s="1"/>
  <c r="J80" i="13"/>
  <c r="N80" i="13" s="1"/>
  <c r="J79" i="13"/>
  <c r="N79" i="13" s="1"/>
  <c r="J78" i="13"/>
  <c r="N78" i="13" s="1"/>
  <c r="J77" i="13"/>
  <c r="N77" i="13" s="1"/>
  <c r="J76" i="13"/>
  <c r="N76" i="13" s="1"/>
  <c r="J77" i="2"/>
  <c r="N77" i="2" s="1"/>
  <c r="J76" i="2"/>
  <c r="N76" i="2" s="1"/>
  <c r="J75" i="2"/>
  <c r="N75" i="2" s="1"/>
  <c r="J74" i="2"/>
  <c r="N74" i="2" s="1"/>
  <c r="J73" i="2"/>
  <c r="N73" i="2" s="1"/>
  <c r="J72" i="2"/>
  <c r="N72" i="2" s="1"/>
  <c r="J71" i="2"/>
  <c r="N71" i="2" s="1"/>
  <c r="J70" i="2"/>
  <c r="N70" i="2" s="1"/>
  <c r="J69" i="2"/>
  <c r="N69" i="2" s="1"/>
  <c r="J68" i="2"/>
  <c r="N68" i="2" s="1"/>
  <c r="J45" i="10"/>
  <c r="N45" i="10" s="1"/>
  <c r="J44" i="10"/>
  <c r="N44" i="10" s="1"/>
  <c r="J43" i="10"/>
  <c r="N43" i="10" s="1"/>
  <c r="J42" i="10"/>
  <c r="N42" i="10" s="1"/>
  <c r="J41" i="10"/>
  <c r="N41" i="10" s="1"/>
  <c r="J40" i="10"/>
  <c r="N40" i="10" s="1"/>
  <c r="J39" i="10"/>
  <c r="N39" i="10" s="1"/>
  <c r="J38" i="10"/>
  <c r="N38" i="10" s="1"/>
  <c r="J37" i="10"/>
  <c r="N37" i="10" s="1"/>
  <c r="J75" i="8"/>
  <c r="N75" i="8" s="1"/>
  <c r="J74" i="8"/>
  <c r="N74" i="8" s="1"/>
  <c r="J73" i="8"/>
  <c r="N73" i="8" s="1"/>
  <c r="J72" i="8"/>
  <c r="N72" i="8" s="1"/>
  <c r="J71" i="8"/>
  <c r="N71" i="8" s="1"/>
  <c r="J70" i="8"/>
  <c r="N70" i="8" s="1"/>
  <c r="J69" i="8"/>
  <c r="N69" i="8" s="1"/>
  <c r="J68" i="8"/>
  <c r="N68" i="8" s="1"/>
  <c r="J67" i="8"/>
  <c r="N67" i="8" s="1"/>
  <c r="J75" i="7"/>
  <c r="N75" i="7" s="1"/>
  <c r="J74" i="7"/>
  <c r="N74" i="7" s="1"/>
  <c r="J73" i="7"/>
  <c r="N73" i="7" s="1"/>
  <c r="J72" i="7"/>
  <c r="N72" i="7" s="1"/>
  <c r="J71" i="7"/>
  <c r="N71" i="7" s="1"/>
  <c r="J70" i="7"/>
  <c r="N70" i="7" s="1"/>
  <c r="J69" i="7"/>
  <c r="N69" i="7" s="1"/>
  <c r="J68" i="7"/>
  <c r="N68" i="7" s="1"/>
  <c r="J67" i="7"/>
  <c r="N67" i="7" s="1"/>
  <c r="J74" i="6"/>
  <c r="N74" i="6" s="1"/>
  <c r="J73" i="6"/>
  <c r="N73" i="6" s="1"/>
  <c r="J72" i="6"/>
  <c r="N72" i="6" s="1"/>
  <c r="J71" i="6"/>
  <c r="N71" i="6" s="1"/>
  <c r="J70" i="6"/>
  <c r="N70" i="6" s="1"/>
  <c r="J69" i="6"/>
  <c r="N69" i="6" s="1"/>
  <c r="J68" i="6"/>
  <c r="N68" i="6" s="1"/>
  <c r="J67" i="6"/>
  <c r="N67" i="6" s="1"/>
  <c r="J66" i="6"/>
  <c r="N66" i="6" s="1"/>
  <c r="J74" i="5"/>
  <c r="N74" i="5" s="1"/>
  <c r="J73" i="5"/>
  <c r="N73" i="5" s="1"/>
  <c r="J72" i="5"/>
  <c r="N72" i="5" s="1"/>
  <c r="J71" i="5"/>
  <c r="N71" i="5" s="1"/>
  <c r="J70" i="5"/>
  <c r="N70" i="5" s="1"/>
  <c r="J69" i="5"/>
  <c r="N69" i="5" s="1"/>
  <c r="J68" i="5"/>
  <c r="N68" i="5" s="1"/>
  <c r="J67" i="5"/>
  <c r="N67" i="5" s="1"/>
  <c r="J66" i="5"/>
  <c r="N66" i="5" s="1"/>
  <c r="J73" i="13"/>
  <c r="N73" i="13" s="1"/>
  <c r="J72" i="13"/>
  <c r="N72" i="13" s="1"/>
  <c r="J71" i="13"/>
  <c r="N71" i="13" s="1"/>
  <c r="J70" i="13"/>
  <c r="N70" i="13" s="1"/>
  <c r="J69" i="13"/>
  <c r="N69" i="13" s="1"/>
  <c r="J68" i="13"/>
  <c r="N68" i="13" s="1"/>
  <c r="J67" i="13"/>
  <c r="N67" i="13" s="1"/>
  <c r="J66" i="13"/>
  <c r="N66" i="13" s="1"/>
  <c r="J65" i="13"/>
  <c r="N65" i="13" s="1"/>
  <c r="J55" i="9"/>
  <c r="N55" i="9" s="1"/>
  <c r="J54" i="9"/>
  <c r="N54" i="9" s="1"/>
  <c r="J53" i="9"/>
  <c r="N53" i="9" s="1"/>
  <c r="J51" i="9"/>
  <c r="N51" i="9" s="1"/>
  <c r="J50" i="9"/>
  <c r="N50" i="9" s="1"/>
  <c r="J49" i="9"/>
  <c r="N49" i="9" s="1"/>
  <c r="J64" i="8"/>
  <c r="N64" i="8" s="1"/>
  <c r="J63" i="8"/>
  <c r="N63" i="8" s="1"/>
  <c r="J62" i="8"/>
  <c r="N62" i="8" s="1"/>
  <c r="J61" i="8"/>
  <c r="N61" i="8" s="1"/>
  <c r="J60" i="8"/>
  <c r="N60" i="8" s="1"/>
  <c r="J59" i="8"/>
  <c r="N59" i="8" s="1"/>
  <c r="J58" i="8"/>
  <c r="N58" i="8" s="1"/>
  <c r="J64" i="7"/>
  <c r="N64" i="7" s="1"/>
  <c r="J63" i="7"/>
  <c r="N63" i="7" s="1"/>
  <c r="J62" i="7"/>
  <c r="N62" i="7" s="1"/>
  <c r="J61" i="7"/>
  <c r="N61" i="7" s="1"/>
  <c r="J60" i="7"/>
  <c r="N60" i="7" s="1"/>
  <c r="J59" i="7"/>
  <c r="N59" i="7" s="1"/>
  <c r="J58" i="7"/>
  <c r="N58" i="7" s="1"/>
  <c r="J63" i="6"/>
  <c r="N63" i="6" s="1"/>
  <c r="J62" i="6"/>
  <c r="N62" i="6" s="1"/>
  <c r="J61" i="6"/>
  <c r="N61" i="6" s="1"/>
  <c r="J60" i="6"/>
  <c r="N60" i="6" s="1"/>
  <c r="J59" i="6"/>
  <c r="N59" i="6" s="1"/>
  <c r="J58" i="6"/>
  <c r="N58" i="6" s="1"/>
  <c r="J57" i="6"/>
  <c r="N57" i="6" s="1"/>
  <c r="J63" i="5"/>
  <c r="N63" i="5" s="1"/>
  <c r="J62" i="5"/>
  <c r="N62" i="5" s="1"/>
  <c r="J61" i="5"/>
  <c r="N61" i="5" s="1"/>
  <c r="J60" i="5"/>
  <c r="N60" i="5" s="1"/>
  <c r="J59" i="5"/>
  <c r="N59" i="5" s="1"/>
  <c r="J58" i="5"/>
  <c r="N58" i="5" s="1"/>
  <c r="J57" i="5"/>
  <c r="N57" i="5" s="1"/>
  <c r="J64" i="4"/>
  <c r="N64" i="4" s="1"/>
  <c r="J63" i="4"/>
  <c r="N63" i="4" s="1"/>
  <c r="J62" i="4"/>
  <c r="N62" i="4" s="1"/>
  <c r="J61" i="4"/>
  <c r="N61" i="4" s="1"/>
  <c r="J60" i="4"/>
  <c r="N60" i="4" s="1"/>
  <c r="J59" i="4"/>
  <c r="N59" i="4" s="1"/>
  <c r="J58" i="4"/>
  <c r="N58" i="4" s="1"/>
  <c r="J62" i="13"/>
  <c r="N62" i="13" s="1"/>
  <c r="J61" i="13"/>
  <c r="N61" i="13" s="1"/>
  <c r="J60" i="13"/>
  <c r="N60" i="13" s="1"/>
  <c r="J59" i="13"/>
  <c r="N59" i="13" s="1"/>
  <c r="J58" i="13"/>
  <c r="N58" i="13" s="1"/>
  <c r="J57" i="13"/>
  <c r="N57" i="13" s="1"/>
  <c r="J56" i="13"/>
  <c r="N56" i="13" s="1"/>
  <c r="J64" i="2"/>
  <c r="N64" i="2" s="1"/>
  <c r="J63" i="2"/>
  <c r="N63" i="2" s="1"/>
  <c r="J62" i="2"/>
  <c r="N62" i="2" s="1"/>
  <c r="J61" i="2"/>
  <c r="N61" i="2" s="1"/>
  <c r="J60" i="2"/>
  <c r="N60" i="2" s="1"/>
  <c r="J59" i="2"/>
  <c r="N59" i="2" s="1"/>
  <c r="J58" i="2"/>
  <c r="N58" i="2" s="1"/>
  <c r="J52" i="11"/>
  <c r="N52" i="11" s="1"/>
  <c r="J51" i="11"/>
  <c r="N51" i="11" s="1"/>
  <c r="J50" i="11"/>
  <c r="N50" i="11" s="1"/>
  <c r="J49" i="11"/>
  <c r="N49" i="11" s="1"/>
  <c r="J48" i="11"/>
  <c r="N48" i="11" s="1"/>
  <c r="J47" i="11"/>
  <c r="N47" i="11" s="1"/>
  <c r="J32" i="10"/>
  <c r="N32" i="10" s="1"/>
  <c r="J31" i="10"/>
  <c r="N31" i="10" s="1"/>
  <c r="J30" i="10"/>
  <c r="N30" i="10" s="1"/>
  <c r="J29" i="10"/>
  <c r="N29" i="10" s="1"/>
  <c r="J28" i="10"/>
  <c r="N28" i="10" s="1"/>
  <c r="J27" i="10"/>
  <c r="N27" i="10" s="1"/>
  <c r="J44" i="9"/>
  <c r="N44" i="9" s="1"/>
  <c r="J43" i="9"/>
  <c r="N43" i="9" s="1"/>
  <c r="J42" i="9"/>
  <c r="N42" i="9" s="1"/>
  <c r="J41" i="9"/>
  <c r="N41" i="9" s="1"/>
  <c r="J40" i="9"/>
  <c r="N40" i="9" s="1"/>
  <c r="J39" i="9"/>
  <c r="N39" i="9" s="1"/>
  <c r="J38" i="9"/>
  <c r="N38" i="9" s="1"/>
  <c r="J54" i="8"/>
  <c r="N54" i="8" s="1"/>
  <c r="J53" i="8"/>
  <c r="N53" i="8" s="1"/>
  <c r="J52" i="8"/>
  <c r="N52" i="8" s="1"/>
  <c r="J51" i="8"/>
  <c r="N51" i="8" s="1"/>
  <c r="J50" i="8"/>
  <c r="N50" i="8" s="1"/>
  <c r="J49" i="8"/>
  <c r="N49" i="8" s="1"/>
  <c r="J54" i="7"/>
  <c r="N54" i="7" s="1"/>
  <c r="J53" i="7"/>
  <c r="N53" i="7" s="1"/>
  <c r="J52" i="7"/>
  <c r="N52" i="7" s="1"/>
  <c r="J51" i="7"/>
  <c r="N51" i="7" s="1"/>
  <c r="J50" i="7"/>
  <c r="N50" i="7" s="1"/>
  <c r="J49" i="7"/>
  <c r="N49" i="7" s="1"/>
  <c r="J53" i="6"/>
  <c r="N53" i="6" s="1"/>
  <c r="J52" i="6"/>
  <c r="N52" i="6" s="1"/>
  <c r="J51" i="6"/>
  <c r="N51" i="6" s="1"/>
  <c r="J50" i="6"/>
  <c r="N50" i="6" s="1"/>
  <c r="J49" i="6"/>
  <c r="N49" i="6" s="1"/>
  <c r="J48" i="6"/>
  <c r="N48" i="6" s="1"/>
  <c r="J53" i="5"/>
  <c r="N53" i="5" s="1"/>
  <c r="J52" i="5"/>
  <c r="N52" i="5" s="1"/>
  <c r="J51" i="5"/>
  <c r="N51" i="5" s="1"/>
  <c r="J50" i="5"/>
  <c r="N50" i="5" s="1"/>
  <c r="J49" i="5"/>
  <c r="N49" i="5" s="1"/>
  <c r="J48" i="5"/>
  <c r="N48" i="5" s="1"/>
  <c r="J54" i="4"/>
  <c r="N54" i="4" s="1"/>
  <c r="J53" i="4"/>
  <c r="N53" i="4" s="1"/>
  <c r="J52" i="4"/>
  <c r="N52" i="4" s="1"/>
  <c r="J51" i="4"/>
  <c r="N51" i="4" s="1"/>
  <c r="J50" i="4"/>
  <c r="N50" i="4" s="1"/>
  <c r="J49" i="4"/>
  <c r="N49" i="4" s="1"/>
  <c r="J52" i="13"/>
  <c r="N52" i="13" s="1"/>
  <c r="J51" i="13"/>
  <c r="N51" i="13" s="1"/>
  <c r="J50" i="13"/>
  <c r="N50" i="13" s="1"/>
  <c r="J49" i="13"/>
  <c r="N49" i="13" s="1"/>
  <c r="J48" i="13"/>
  <c r="N48" i="13" s="1"/>
  <c r="J47" i="13"/>
  <c r="N47" i="13" s="1"/>
  <c r="J54" i="2"/>
  <c r="N54" i="2" s="1"/>
  <c r="J53" i="2"/>
  <c r="N53" i="2" s="1"/>
  <c r="J52" i="2"/>
  <c r="N52" i="2" s="1"/>
  <c r="J51" i="2"/>
  <c r="N51" i="2" s="1"/>
  <c r="J50" i="2"/>
  <c r="N50" i="2" s="1"/>
  <c r="J49" i="2"/>
  <c r="N49" i="2" s="1"/>
  <c r="J44" i="11"/>
  <c r="N44" i="11" s="1"/>
  <c r="J43" i="11"/>
  <c r="N43" i="11" s="1"/>
  <c r="J42" i="11"/>
  <c r="N42" i="11" s="1"/>
  <c r="J41" i="11"/>
  <c r="N41" i="11" s="1"/>
  <c r="J40" i="11"/>
  <c r="N40" i="11" s="1"/>
  <c r="J39" i="11"/>
  <c r="N39" i="11" s="1"/>
  <c r="J38" i="11"/>
  <c r="N38" i="11" s="1"/>
  <c r="J37" i="11"/>
  <c r="N37" i="11" s="1"/>
  <c r="J36" i="11"/>
  <c r="N36" i="11" s="1"/>
  <c r="J35" i="9"/>
  <c r="N35" i="9" s="1"/>
  <c r="J34" i="9"/>
  <c r="N34" i="9" s="1"/>
  <c r="J33" i="9"/>
  <c r="N33" i="9" s="1"/>
  <c r="J32" i="9"/>
  <c r="N32" i="9" s="1"/>
  <c r="J31" i="9"/>
  <c r="N31" i="9" s="1"/>
  <c r="J30" i="9"/>
  <c r="N30" i="9" s="1"/>
  <c r="J29" i="9"/>
  <c r="N29" i="9" s="1"/>
  <c r="J28" i="9"/>
  <c r="N28" i="9" s="1"/>
  <c r="J27" i="9"/>
  <c r="N27" i="9" s="1"/>
  <c r="J46" i="8"/>
  <c r="N46" i="8" s="1"/>
  <c r="J45" i="8"/>
  <c r="N45" i="8" s="1"/>
  <c r="J44" i="8"/>
  <c r="N44" i="8" s="1"/>
  <c r="J43" i="8"/>
  <c r="N43" i="8" s="1"/>
  <c r="J42" i="8"/>
  <c r="N42" i="8" s="1"/>
  <c r="J41" i="8"/>
  <c r="N41" i="8" s="1"/>
  <c r="J40" i="8"/>
  <c r="N40" i="8" s="1"/>
  <c r="J39" i="8"/>
  <c r="N39" i="8" s="1"/>
  <c r="J38" i="8"/>
  <c r="N38" i="8" s="1"/>
  <c r="J46" i="7"/>
  <c r="N46" i="7" s="1"/>
  <c r="J45" i="7"/>
  <c r="N45" i="7" s="1"/>
  <c r="J44" i="7"/>
  <c r="N44" i="7" s="1"/>
  <c r="J43" i="7"/>
  <c r="N43" i="7" s="1"/>
  <c r="J42" i="7"/>
  <c r="N42" i="7" s="1"/>
  <c r="J41" i="7"/>
  <c r="N41" i="7" s="1"/>
  <c r="J40" i="7"/>
  <c r="N40" i="7" s="1"/>
  <c r="J39" i="7"/>
  <c r="N39" i="7" s="1"/>
  <c r="J38" i="7"/>
  <c r="N38" i="7" s="1"/>
  <c r="J45" i="6"/>
  <c r="N45" i="6" s="1"/>
  <c r="J44" i="6"/>
  <c r="N44" i="6" s="1"/>
  <c r="J43" i="6"/>
  <c r="N43" i="6" s="1"/>
  <c r="J42" i="6"/>
  <c r="N42" i="6" s="1"/>
  <c r="J41" i="6"/>
  <c r="N41" i="6" s="1"/>
  <c r="J40" i="6"/>
  <c r="N40" i="6" s="1"/>
  <c r="J39" i="6"/>
  <c r="N39" i="6" s="1"/>
  <c r="J38" i="6"/>
  <c r="N38" i="6" s="1"/>
  <c r="J37" i="6"/>
  <c r="N37" i="6" s="1"/>
  <c r="J45" i="5"/>
  <c r="N45" i="5" s="1"/>
  <c r="J44" i="5"/>
  <c r="N44" i="5" s="1"/>
  <c r="J43" i="5"/>
  <c r="N43" i="5" s="1"/>
  <c r="J42" i="5"/>
  <c r="N42" i="5" s="1"/>
  <c r="J41" i="5"/>
  <c r="N41" i="5" s="1"/>
  <c r="J40" i="5"/>
  <c r="N40" i="5" s="1"/>
  <c r="J39" i="5"/>
  <c r="N39" i="5" s="1"/>
  <c r="J38" i="5"/>
  <c r="N38" i="5" s="1"/>
  <c r="J37" i="5"/>
  <c r="N37" i="5" s="1"/>
  <c r="J46" i="4"/>
  <c r="N46" i="4" s="1"/>
  <c r="J45" i="4"/>
  <c r="N45" i="4" s="1"/>
  <c r="J44" i="4"/>
  <c r="N44" i="4" s="1"/>
  <c r="J43" i="4"/>
  <c r="N43" i="4" s="1"/>
  <c r="J42" i="4"/>
  <c r="N42" i="4" s="1"/>
  <c r="J41" i="4"/>
  <c r="N41" i="4" s="1"/>
  <c r="J40" i="4"/>
  <c r="N40" i="4" s="1"/>
  <c r="J39" i="4"/>
  <c r="N39" i="4" s="1"/>
  <c r="J38" i="4"/>
  <c r="N38" i="4" s="1"/>
  <c r="J44" i="13"/>
  <c r="N44" i="13" s="1"/>
  <c r="J43" i="13"/>
  <c r="N43" i="13" s="1"/>
  <c r="J42" i="13"/>
  <c r="N42" i="13" s="1"/>
  <c r="J41" i="13"/>
  <c r="N41" i="13" s="1"/>
  <c r="J40" i="13"/>
  <c r="N40" i="13" s="1"/>
  <c r="J39" i="13"/>
  <c r="N39" i="13" s="1"/>
  <c r="J38" i="13"/>
  <c r="N38" i="13" s="1"/>
  <c r="J37" i="13"/>
  <c r="N37" i="13" s="1"/>
  <c r="J36" i="13"/>
  <c r="N36" i="13" s="1"/>
  <c r="J46" i="2"/>
  <c r="N46" i="2" s="1"/>
  <c r="J45" i="2"/>
  <c r="N45" i="2" s="1"/>
  <c r="J44" i="2"/>
  <c r="N44" i="2" s="1"/>
  <c r="J43" i="2"/>
  <c r="N43" i="2" s="1"/>
  <c r="J42" i="2"/>
  <c r="N42" i="2" s="1"/>
  <c r="J41" i="2"/>
  <c r="N41" i="2" s="1"/>
  <c r="J40" i="2"/>
  <c r="N40" i="2" s="1"/>
  <c r="J39" i="2"/>
  <c r="N39" i="2" s="1"/>
  <c r="J38" i="2"/>
  <c r="N38" i="2" s="1"/>
  <c r="J25" i="11"/>
  <c r="N25" i="11" s="1"/>
  <c r="J26" i="11"/>
  <c r="N26" i="11" s="1"/>
  <c r="J27" i="11"/>
  <c r="N27" i="11" s="1"/>
  <c r="J28" i="11"/>
  <c r="N28" i="11" s="1"/>
  <c r="J31" i="11"/>
  <c r="N31" i="11" s="1"/>
  <c r="J32" i="11"/>
  <c r="N32" i="11" s="1"/>
  <c r="J15" i="11"/>
  <c r="N15" i="11" s="1"/>
  <c r="J16" i="11"/>
  <c r="N16" i="11" s="1"/>
  <c r="J17" i="11"/>
  <c r="N17" i="11" s="1"/>
  <c r="J18" i="11"/>
  <c r="N18" i="11" s="1"/>
  <c r="J19" i="11"/>
  <c r="N19" i="11" s="1"/>
  <c r="J20" i="11"/>
  <c r="N20" i="11" s="1"/>
  <c r="J23" i="10"/>
  <c r="N23" i="10" s="1"/>
  <c r="J22" i="10"/>
  <c r="N22" i="10" s="1"/>
  <c r="J19" i="10"/>
  <c r="N19" i="10" s="1"/>
  <c r="J18" i="10"/>
  <c r="N18" i="10" s="1"/>
  <c r="J17" i="10"/>
  <c r="N17" i="10" s="1"/>
  <c r="J16" i="10"/>
  <c r="N16" i="10" s="1"/>
  <c r="J15" i="10"/>
  <c r="N15" i="10" s="1"/>
  <c r="J10" i="10"/>
  <c r="N10" i="10" s="1"/>
  <c r="J9" i="10"/>
  <c r="N9" i="10" s="1"/>
  <c r="J8" i="10"/>
  <c r="N8" i="10" s="1"/>
  <c r="J7" i="10"/>
  <c r="N7" i="10" s="1"/>
  <c r="J6" i="10"/>
  <c r="N6" i="10" s="1"/>
  <c r="J5" i="10"/>
  <c r="N5" i="10" s="1"/>
  <c r="J4" i="10"/>
  <c r="N4" i="10" s="1"/>
  <c r="J3" i="10"/>
  <c r="N3" i="10" s="1"/>
  <c r="J10" i="9"/>
  <c r="N10" i="9" s="1"/>
  <c r="J9" i="9"/>
  <c r="N9" i="9" s="1"/>
  <c r="J8" i="9"/>
  <c r="N8" i="9" s="1"/>
  <c r="J7" i="9"/>
  <c r="N7" i="9" s="1"/>
  <c r="J6" i="9"/>
  <c r="N6" i="9" s="1"/>
  <c r="J5" i="9"/>
  <c r="N5" i="9" s="1"/>
  <c r="J4" i="9"/>
  <c r="N4" i="9" s="1"/>
  <c r="J3" i="9"/>
  <c r="N3" i="9" s="1"/>
  <c r="J23" i="9"/>
  <c r="N23" i="9" s="1"/>
  <c r="J22" i="9"/>
  <c r="N22" i="9" s="1"/>
  <c r="J21" i="9"/>
  <c r="N21" i="9" s="1"/>
  <c r="J18" i="9"/>
  <c r="N18" i="9" s="1"/>
  <c r="J17" i="9"/>
  <c r="N17" i="9" s="1"/>
  <c r="J16" i="9"/>
  <c r="N16" i="9" s="1"/>
  <c r="J15" i="9"/>
  <c r="N15" i="9" s="1"/>
  <c r="J34" i="8"/>
  <c r="N34" i="8" s="1"/>
  <c r="J33" i="8"/>
  <c r="N33" i="8" s="1"/>
  <c r="J30" i="8"/>
  <c r="N30" i="8" s="1"/>
  <c r="J29" i="8"/>
  <c r="N29" i="8" s="1"/>
  <c r="J28" i="8"/>
  <c r="N28" i="8" s="1"/>
  <c r="J27" i="8"/>
  <c r="N27" i="8" s="1"/>
  <c r="J26" i="8"/>
  <c r="N26" i="8" s="1"/>
  <c r="J34" i="7"/>
  <c r="N34" i="7" s="1"/>
  <c r="J33" i="7"/>
  <c r="N33" i="7" s="1"/>
  <c r="J30" i="7"/>
  <c r="N30" i="7" s="1"/>
  <c r="J29" i="7"/>
  <c r="N29" i="7" s="1"/>
  <c r="J28" i="7"/>
  <c r="N28" i="7" s="1"/>
  <c r="J27" i="7"/>
  <c r="N27" i="7" s="1"/>
  <c r="J26" i="7"/>
  <c r="N26" i="7" s="1"/>
  <c r="J33" i="6"/>
  <c r="N33" i="6" s="1"/>
  <c r="J32" i="6"/>
  <c r="N32" i="6" s="1"/>
  <c r="J29" i="6"/>
  <c r="N29" i="6" s="1"/>
  <c r="J28" i="6"/>
  <c r="N28" i="6" s="1"/>
  <c r="J27" i="6"/>
  <c r="N27" i="6" s="1"/>
  <c r="J26" i="6"/>
  <c r="N26" i="6" s="1"/>
  <c r="J25" i="6"/>
  <c r="N25" i="6" s="1"/>
  <c r="J33" i="5"/>
  <c r="N33" i="5" s="1"/>
  <c r="J32" i="5"/>
  <c r="N32" i="5" s="1"/>
  <c r="J29" i="5"/>
  <c r="N29" i="5" s="1"/>
  <c r="J28" i="5"/>
  <c r="N28" i="5" s="1"/>
  <c r="J27" i="5"/>
  <c r="N27" i="5" s="1"/>
  <c r="J26" i="5"/>
  <c r="N26" i="5" s="1"/>
  <c r="J25" i="5"/>
  <c r="N25" i="5" s="1"/>
  <c r="J34" i="4"/>
  <c r="N34" i="4" s="1"/>
  <c r="J33" i="4"/>
  <c r="N33" i="4" s="1"/>
  <c r="J30" i="4"/>
  <c r="N30" i="4" s="1"/>
  <c r="J29" i="4"/>
  <c r="N29" i="4" s="1"/>
  <c r="J28" i="4"/>
  <c r="N28" i="4" s="1"/>
  <c r="J27" i="4"/>
  <c r="N27" i="4" s="1"/>
  <c r="J26" i="4"/>
  <c r="N26" i="4" s="1"/>
  <c r="J32" i="13"/>
  <c r="N32" i="13" s="1"/>
  <c r="J31" i="13"/>
  <c r="N31" i="13" s="1"/>
  <c r="J30" i="13"/>
  <c r="N30" i="13" s="1"/>
  <c r="J29" i="13"/>
  <c r="N29" i="13" s="1"/>
  <c r="J28" i="13"/>
  <c r="N28" i="13" s="1"/>
  <c r="J27" i="13"/>
  <c r="N27" i="13" s="1"/>
  <c r="J26" i="13"/>
  <c r="N26" i="13" s="1"/>
  <c r="J34" i="2"/>
  <c r="N34" i="2" s="1"/>
  <c r="J33" i="2"/>
  <c r="N33" i="2" s="1"/>
  <c r="J30" i="2"/>
  <c r="N30" i="2" s="1"/>
  <c r="J29" i="2"/>
  <c r="N29" i="2" s="1"/>
  <c r="J28" i="2"/>
  <c r="N28" i="2" s="1"/>
  <c r="J27" i="2"/>
  <c r="N27" i="2" s="1"/>
  <c r="J26" i="2"/>
  <c r="N26" i="2" s="1"/>
  <c r="J17" i="4"/>
  <c r="N17" i="4" s="1"/>
  <c r="J6" i="4"/>
  <c r="N6" i="4" s="1"/>
  <c r="J17" i="13"/>
  <c r="N17" i="13" s="1"/>
  <c r="J6" i="13"/>
  <c r="N6" i="13" s="1"/>
  <c r="J84" i="1"/>
  <c r="N84" i="1" s="1"/>
  <c r="J17" i="2"/>
  <c r="N17" i="2" s="1"/>
  <c r="J6" i="2"/>
  <c r="N6" i="2" s="1"/>
  <c r="J83" i="1"/>
  <c r="N83" i="1" s="1"/>
  <c r="J68" i="1"/>
  <c r="N68" i="1" s="1"/>
  <c r="J59" i="1"/>
  <c r="N59" i="1" s="1"/>
  <c r="J53" i="1"/>
  <c r="N53" i="1" s="1"/>
  <c r="J40" i="1"/>
  <c r="N40" i="1" s="1"/>
  <c r="J27" i="1"/>
  <c r="N27" i="1" s="1"/>
  <c r="J17" i="1"/>
  <c r="N17" i="1" s="1"/>
  <c r="J5" i="1"/>
  <c r="N5" i="1" s="1"/>
  <c r="J106" i="10"/>
  <c r="N106" i="10" s="1"/>
  <c r="J105" i="10"/>
  <c r="N105" i="10" s="1"/>
  <c r="J86" i="10"/>
  <c r="N86" i="10" s="1"/>
  <c r="J85" i="10"/>
  <c r="N85" i="10" s="1"/>
  <c r="J104" i="10"/>
  <c r="N104" i="10" s="1"/>
  <c r="J103" i="10"/>
  <c r="N103" i="10" s="1"/>
  <c r="J102" i="10"/>
  <c r="N102" i="10" s="1"/>
  <c r="J101" i="10"/>
  <c r="N101" i="10" s="1"/>
  <c r="J100" i="10"/>
  <c r="N100" i="10" s="1"/>
  <c r="J99" i="10"/>
  <c r="N99" i="10" s="1"/>
  <c r="J98" i="10"/>
  <c r="N98" i="10" s="1"/>
  <c r="J87" i="10"/>
  <c r="N87" i="10" s="1"/>
  <c r="J84" i="10"/>
  <c r="N84" i="10" s="1"/>
  <c r="J83" i="10"/>
  <c r="N83" i="10" s="1"/>
  <c r="J82" i="10"/>
  <c r="N82" i="10" s="1"/>
  <c r="J81" i="10"/>
  <c r="N81" i="10" s="1"/>
  <c r="J80" i="10"/>
  <c r="N80" i="10" s="1"/>
  <c r="J109" i="10"/>
  <c r="N109" i="10" s="1"/>
  <c r="J74" i="9"/>
  <c r="N74" i="9" s="1"/>
  <c r="J73" i="9"/>
  <c r="N73" i="9" s="1"/>
  <c r="J72" i="9"/>
  <c r="N72" i="9" s="1"/>
  <c r="J71" i="9"/>
  <c r="N71" i="9" s="1"/>
  <c r="J70" i="9"/>
  <c r="N70" i="9" s="1"/>
  <c r="J67" i="9"/>
  <c r="N67" i="9" s="1"/>
  <c r="J60" i="9"/>
  <c r="N60" i="9" s="1"/>
  <c r="J61" i="9"/>
  <c r="N61" i="9" s="1"/>
  <c r="J66" i="9"/>
  <c r="N66" i="9" s="1"/>
  <c r="J65" i="9"/>
  <c r="N65" i="9" s="1"/>
  <c r="J64" i="9"/>
  <c r="N64" i="9" s="1"/>
  <c r="J63" i="9"/>
  <c r="N63" i="9" s="1"/>
  <c r="J62" i="9"/>
  <c r="N62" i="9" s="1"/>
  <c r="J58" i="1"/>
  <c r="N58" i="1" s="1"/>
  <c r="J77" i="9"/>
  <c r="N77" i="9" s="1"/>
  <c r="J79" i="11"/>
  <c r="N79" i="11" s="1"/>
  <c r="J10" i="11"/>
  <c r="N10" i="11" s="1"/>
  <c r="J9" i="11"/>
  <c r="N9" i="11" s="1"/>
  <c r="J8" i="11"/>
  <c r="N8" i="11" s="1"/>
  <c r="J7" i="11"/>
  <c r="N7" i="11" s="1"/>
  <c r="J6" i="11"/>
  <c r="N6" i="11" s="1"/>
  <c r="J5" i="11"/>
  <c r="N5" i="11" s="1"/>
  <c r="J4" i="11"/>
  <c r="N4" i="11" s="1"/>
  <c r="J3" i="11"/>
  <c r="N3" i="11" s="1"/>
  <c r="J100" i="7"/>
  <c r="N100" i="7" s="1"/>
  <c r="J95" i="7"/>
  <c r="N95" i="7" s="1"/>
  <c r="J94" i="7"/>
  <c r="N94" i="7" s="1"/>
  <c r="J93" i="7"/>
  <c r="N93" i="7" s="1"/>
  <c r="J92" i="7"/>
  <c r="N92" i="7" s="1"/>
  <c r="J21" i="7"/>
  <c r="N21" i="7" s="1"/>
  <c r="J20" i="7"/>
  <c r="N20" i="7" s="1"/>
  <c r="J19" i="7"/>
  <c r="N19" i="7" s="1"/>
  <c r="J18" i="7"/>
  <c r="N18" i="7" s="1"/>
  <c r="J17" i="7"/>
  <c r="N17" i="7" s="1"/>
  <c r="J16" i="7"/>
  <c r="N16" i="7" s="1"/>
  <c r="J15" i="7"/>
  <c r="N15" i="7" s="1"/>
  <c r="J10" i="7"/>
  <c r="N10" i="7" s="1"/>
  <c r="J9" i="7"/>
  <c r="N9" i="7" s="1"/>
  <c r="J8" i="7"/>
  <c r="N8" i="7" s="1"/>
  <c r="J7" i="7"/>
  <c r="N7" i="7" s="1"/>
  <c r="J6" i="7"/>
  <c r="N6" i="7" s="1"/>
  <c r="J5" i="7"/>
  <c r="N5" i="7" s="1"/>
  <c r="J4" i="7"/>
  <c r="N4" i="7" s="1"/>
  <c r="J3" i="7"/>
  <c r="N3" i="7" s="1"/>
  <c r="J100" i="8"/>
  <c r="N100" i="8" s="1"/>
  <c r="J21" i="8"/>
  <c r="N21" i="8" s="1"/>
  <c r="J20" i="8"/>
  <c r="N20" i="8" s="1"/>
  <c r="J19" i="8"/>
  <c r="N19" i="8" s="1"/>
  <c r="J18" i="8"/>
  <c r="N18" i="8" s="1"/>
  <c r="J17" i="8"/>
  <c r="N17" i="8" s="1"/>
  <c r="J16" i="8"/>
  <c r="N16" i="8" s="1"/>
  <c r="J15" i="8"/>
  <c r="N15" i="8" s="1"/>
  <c r="J10" i="8"/>
  <c r="N10" i="8" s="1"/>
  <c r="J9" i="8"/>
  <c r="N9" i="8" s="1"/>
  <c r="J8" i="8"/>
  <c r="N8" i="8" s="1"/>
  <c r="J7" i="8"/>
  <c r="N7" i="8" s="1"/>
  <c r="J6" i="8"/>
  <c r="N6" i="8" s="1"/>
  <c r="J5" i="8"/>
  <c r="N5" i="8" s="1"/>
  <c r="J4" i="8"/>
  <c r="N4" i="8" s="1"/>
  <c r="J3" i="8"/>
  <c r="N3" i="8" s="1"/>
  <c r="J90" i="6"/>
  <c r="N90" i="6" s="1"/>
  <c r="J99" i="6"/>
  <c r="N99" i="6" s="1"/>
  <c r="J94" i="6"/>
  <c r="N94" i="6" s="1"/>
  <c r="J93" i="6"/>
  <c r="N93" i="6" s="1"/>
  <c r="J92" i="6"/>
  <c r="N92" i="6" s="1"/>
  <c r="J91" i="6"/>
  <c r="N91" i="6" s="1"/>
  <c r="J20" i="6"/>
  <c r="N20" i="6" s="1"/>
  <c r="J19" i="6"/>
  <c r="N19" i="6" s="1"/>
  <c r="J18" i="6"/>
  <c r="N18" i="6" s="1"/>
  <c r="J17" i="6"/>
  <c r="N17" i="6" s="1"/>
  <c r="J16" i="6"/>
  <c r="N16" i="6" s="1"/>
  <c r="J15" i="6"/>
  <c r="N15" i="6" s="1"/>
  <c r="J10" i="6"/>
  <c r="N10" i="6" s="1"/>
  <c r="J9" i="6"/>
  <c r="N9" i="6" s="1"/>
  <c r="J8" i="6"/>
  <c r="N8" i="6" s="1"/>
  <c r="J7" i="6"/>
  <c r="N7" i="6" s="1"/>
  <c r="J6" i="6"/>
  <c r="N6" i="6" s="1"/>
  <c r="J5" i="6"/>
  <c r="N5" i="6" s="1"/>
  <c r="J4" i="6"/>
  <c r="N4" i="6" s="1"/>
  <c r="J3" i="6"/>
  <c r="N3" i="6" s="1"/>
  <c r="J20" i="5"/>
  <c r="N20" i="5" s="1"/>
  <c r="J19" i="5"/>
  <c r="N19" i="5" s="1"/>
  <c r="J18" i="5"/>
  <c r="N18" i="5" s="1"/>
  <c r="J17" i="5"/>
  <c r="N17" i="5" s="1"/>
  <c r="J16" i="5"/>
  <c r="N16" i="5" s="1"/>
  <c r="J15" i="5"/>
  <c r="N15" i="5" s="1"/>
  <c r="J10" i="5"/>
  <c r="N10" i="5" s="1"/>
  <c r="J9" i="5"/>
  <c r="N9" i="5" s="1"/>
  <c r="J8" i="5"/>
  <c r="N8" i="5" s="1"/>
  <c r="J7" i="5"/>
  <c r="N7" i="5" s="1"/>
  <c r="J6" i="5"/>
  <c r="N6" i="5" s="1"/>
  <c r="J5" i="5"/>
  <c r="N5" i="5" s="1"/>
  <c r="J4" i="5"/>
  <c r="N4" i="5" s="1"/>
  <c r="J3" i="5"/>
  <c r="N3" i="5" s="1"/>
  <c r="J21" i="4"/>
  <c r="N21" i="4" s="1"/>
  <c r="J20" i="4"/>
  <c r="N20" i="4" s="1"/>
  <c r="J19" i="4"/>
  <c r="N19" i="4" s="1"/>
  <c r="J18" i="4"/>
  <c r="N18" i="4" s="1"/>
  <c r="J16" i="4"/>
  <c r="N16" i="4" s="1"/>
  <c r="J15" i="4"/>
  <c r="N15" i="4" s="1"/>
  <c r="J10" i="4"/>
  <c r="N10" i="4" s="1"/>
  <c r="J9" i="4"/>
  <c r="N9" i="4" s="1"/>
  <c r="J8" i="4"/>
  <c r="N8" i="4" s="1"/>
  <c r="J7" i="4"/>
  <c r="N7" i="4" s="1"/>
  <c r="J5" i="4"/>
  <c r="N5" i="4" s="1"/>
  <c r="J4" i="4"/>
  <c r="N4" i="4" s="1"/>
  <c r="J3" i="4"/>
  <c r="N3" i="4" s="1"/>
  <c r="J89" i="13"/>
  <c r="N89" i="13" s="1"/>
  <c r="J21" i="13"/>
  <c r="N21" i="13" s="1"/>
  <c r="J20" i="13"/>
  <c r="N20" i="13" s="1"/>
  <c r="J19" i="13"/>
  <c r="N19" i="13" s="1"/>
  <c r="J18" i="13"/>
  <c r="N18" i="13" s="1"/>
  <c r="J16" i="13"/>
  <c r="N16" i="13" s="1"/>
  <c r="J15" i="13"/>
  <c r="N15" i="13" s="1"/>
  <c r="J10" i="13"/>
  <c r="N10" i="13" s="1"/>
  <c r="J9" i="13"/>
  <c r="N9" i="13" s="1"/>
  <c r="J8" i="13"/>
  <c r="N8" i="13" s="1"/>
  <c r="J7" i="13"/>
  <c r="N7" i="13" s="1"/>
  <c r="J5" i="13"/>
  <c r="N5" i="13" s="1"/>
  <c r="J4" i="13"/>
  <c r="N4" i="13" s="1"/>
  <c r="J3" i="13"/>
  <c r="N3" i="13" s="1"/>
  <c r="J21" i="2"/>
  <c r="N21" i="2" s="1"/>
  <c r="J20" i="2"/>
  <c r="N20" i="2" s="1"/>
  <c r="J19" i="2"/>
  <c r="N19" i="2" s="1"/>
  <c r="J18" i="2"/>
  <c r="N18" i="2" s="1"/>
  <c r="J16" i="2"/>
  <c r="N16" i="2" s="1"/>
  <c r="J15" i="2"/>
  <c r="N15" i="2" s="1"/>
  <c r="J10" i="2"/>
  <c r="N10" i="2" s="1"/>
  <c r="J9" i="2"/>
  <c r="N9" i="2" s="1"/>
  <c r="J8" i="2"/>
  <c r="N8" i="2" s="1"/>
  <c r="J7" i="2"/>
  <c r="N7" i="2" s="1"/>
  <c r="J5" i="2"/>
  <c r="N5" i="2" s="1"/>
  <c r="J4" i="2"/>
  <c r="N4" i="2" s="1"/>
  <c r="J3" i="2"/>
  <c r="N3" i="2" s="1"/>
  <c r="J77" i="1"/>
  <c r="N77" i="1" s="1"/>
  <c r="J57" i="1"/>
  <c r="N57" i="1" s="1"/>
  <c r="J48" i="1"/>
  <c r="N48" i="1" s="1"/>
  <c r="J37" i="1"/>
  <c r="N37" i="1" s="1"/>
  <c r="J25" i="1"/>
  <c r="N25" i="1" s="1"/>
  <c r="J15" i="1"/>
  <c r="N15" i="1" s="1"/>
  <c r="J4" i="1"/>
  <c r="N4" i="1" s="1"/>
  <c r="J81" i="1"/>
  <c r="N81" i="1" s="1"/>
  <c r="J44" i="1"/>
  <c r="N44" i="1" s="1"/>
  <c r="J26" i="1"/>
  <c r="N26" i="1" s="1"/>
  <c r="J49" i="1"/>
  <c r="N49" i="1" s="1"/>
  <c r="J38" i="1"/>
  <c r="N38" i="1" s="1"/>
  <c r="J51" i="1"/>
  <c r="N51" i="1" s="1"/>
  <c r="J50" i="1"/>
  <c r="N50" i="1" s="1"/>
  <c r="J33" i="1"/>
  <c r="N33" i="1" s="1"/>
  <c r="J32" i="1"/>
  <c r="N32" i="1" s="1"/>
  <c r="J20" i="1"/>
  <c r="N20" i="1" s="1"/>
  <c r="J19" i="1"/>
  <c r="N19" i="1" s="1"/>
  <c r="J9" i="1"/>
  <c r="N9" i="1" s="1"/>
  <c r="J67" i="1"/>
  <c r="N67" i="1" s="1"/>
  <c r="J69" i="1"/>
  <c r="N69" i="1" s="1"/>
  <c r="J70" i="1"/>
  <c r="N70" i="1" s="1"/>
  <c r="J71" i="1"/>
  <c r="N71" i="1" s="1"/>
  <c r="J72" i="1"/>
  <c r="N72" i="1" s="1"/>
  <c r="J74" i="1"/>
  <c r="N74" i="1" s="1"/>
  <c r="J66" i="1"/>
  <c r="N66" i="1" s="1"/>
  <c r="J3" i="1"/>
  <c r="N3" i="1" s="1"/>
  <c r="J60" i="1"/>
  <c r="N60" i="1" s="1"/>
  <c r="J8" i="1"/>
  <c r="N8" i="1" s="1"/>
  <c r="J10" i="1"/>
  <c r="N10" i="1" s="1"/>
  <c r="J16" i="1"/>
  <c r="N16" i="1" s="1"/>
  <c r="J18" i="1"/>
  <c r="N18" i="1" s="1"/>
  <c r="J28" i="1"/>
  <c r="N28" i="1" s="1"/>
  <c r="J29" i="1"/>
  <c r="N29" i="1" s="1"/>
  <c r="J39" i="1"/>
  <c r="N39" i="1" s="1"/>
  <c r="J41" i="1"/>
  <c r="N41" i="1" s="1"/>
  <c r="J42" i="1"/>
  <c r="N42" i="1" s="1"/>
  <c r="J43" i="1"/>
  <c r="N43" i="1" s="1"/>
  <c r="J45" i="1"/>
  <c r="N45" i="1" s="1"/>
  <c r="J52" i="1"/>
  <c r="N52" i="1" s="1"/>
  <c r="J61" i="1"/>
  <c r="N61" i="1" s="1"/>
  <c r="J62" i="1"/>
  <c r="N62" i="1" s="1"/>
  <c r="J63" i="1"/>
  <c r="N63" i="1" s="1"/>
  <c r="J78" i="1"/>
  <c r="N78" i="1" s="1"/>
  <c r="J79" i="1"/>
  <c r="N79" i="1" s="1"/>
  <c r="J80" i="1"/>
  <c r="N80" i="1" s="1"/>
  <c r="J82" i="1"/>
  <c r="N82" i="1" s="1"/>
  <c r="J85" i="1"/>
  <c r="N85" i="1" s="1"/>
  <c r="J86" i="1"/>
  <c r="N86" i="1" s="1"/>
  <c r="J90" i="1"/>
  <c r="N90" i="1" s="1"/>
  <c r="J6" i="1"/>
  <c r="N6" i="1" s="1"/>
  <c r="J7" i="1"/>
  <c r="N7" i="1" s="1"/>
</calcChain>
</file>

<file path=xl/sharedStrings.xml><?xml version="1.0" encoding="utf-8"?>
<sst xmlns="http://schemas.openxmlformats.org/spreadsheetml/2006/main" count="7574" uniqueCount="662">
  <si>
    <t>SOURCE DE DANGER</t>
  </si>
  <si>
    <t>RISQUE</t>
  </si>
  <si>
    <t>COMMENTAIRES</t>
  </si>
  <si>
    <t>NBRE DE PERSONNES EXPOSEES</t>
  </si>
  <si>
    <t>FREQUENCE D'EXPOSITION</t>
  </si>
  <si>
    <t>Matériaux défectueux (coupure de la liaison avec la terre, câble d'alimentation d'appareil ou rallonge détérioré)</t>
  </si>
  <si>
    <t>FACTEURS AGGRAVANTS</t>
  </si>
  <si>
    <t>CONSEQUENCES POSSIBLES</t>
  </si>
  <si>
    <t>Chute, heurts, chocs et glissade</t>
  </si>
  <si>
    <t>Postures</t>
  </si>
  <si>
    <t>Positions articulaires forcées</t>
  </si>
  <si>
    <t>Eclairage</t>
  </si>
  <si>
    <t>Fatigue visuelle, maux de tête</t>
  </si>
  <si>
    <t>Fatigue visuelle</t>
  </si>
  <si>
    <t>Ambiance climatique</t>
  </si>
  <si>
    <t>Exposition à des températures élevées (canicule, vitres exposées au soleil,…)</t>
  </si>
  <si>
    <t>Ecran et matériel informatique</t>
  </si>
  <si>
    <t>Ambiance thermique</t>
  </si>
  <si>
    <t>Exposition aux courants d'air</t>
  </si>
  <si>
    <t>Effets des rayonnements visibles: éblouissement, fatigue visuelle et posturale, états dépressifs, travail psychologiquement pénible.</t>
  </si>
  <si>
    <t>Sentiment d'insécurité</t>
  </si>
  <si>
    <t>Port de charge fréquent (matériel pesant jusqu'à 10 kg): dossiers, papeterie-bureautique</t>
  </si>
  <si>
    <t xml:space="preserve">Les salariés se plaignent de l'éclairage </t>
  </si>
  <si>
    <t>Répétition, déplacement fréquent avec port de charge</t>
  </si>
  <si>
    <t>Gestes répétés, cadence</t>
  </si>
  <si>
    <t>Fatigue visuelle, erreurs, signaux occultés, chutes, heurts et chocs</t>
  </si>
  <si>
    <t>Manutention manuelle</t>
  </si>
  <si>
    <t>Port de charge fréquent (matériel jusqu'à 10 kg): ordinateurs, dossiers,…</t>
  </si>
  <si>
    <t>Position à genoux</t>
  </si>
  <si>
    <t>Risques psychosociaux: sentiment d'inadéquation entre moyens humains/technologiques/organisationnels et les objectifs fixés (surcharge de travail, travail dans l'urgence)</t>
  </si>
  <si>
    <t>Circulation routière</t>
  </si>
  <si>
    <t>Risques psychosociaux: poids des responsabilités managériales</t>
  </si>
  <si>
    <t>Manque de luminosité</t>
  </si>
  <si>
    <t>Machines et outils</t>
  </si>
  <si>
    <t>Produits chimiques</t>
  </si>
  <si>
    <t>Electricité</t>
  </si>
  <si>
    <t>Port de charges fréquents supérieurs à 10 kg</t>
  </si>
  <si>
    <t>Présence d'au moins un de ces éléments: charges &gt;15 Kg pour une femme, &gt;30 Kg pour un homme (recommandation INRS), préhension difficile, candence élevée, dénivelé,...</t>
  </si>
  <si>
    <t>Pas d'équipement adéquat</t>
  </si>
  <si>
    <t>Protections absentes ou outils inadéquats</t>
  </si>
  <si>
    <t>Blessure par coupure, lésions,…</t>
  </si>
  <si>
    <t>Lésions, irritations des voies respiratoires</t>
  </si>
  <si>
    <t>Maladies saisonnières, courbatures,…</t>
  </si>
  <si>
    <t>Stimulation/inhibition des phénomènes électriques, cellulaires, brûlure cutanée, brûlure des organes internes</t>
  </si>
  <si>
    <t>Circulation en transport en commun</t>
  </si>
  <si>
    <t>Circulation intervention de nuit</t>
  </si>
  <si>
    <t>Stress, sentiment d'insécurité,…</t>
  </si>
  <si>
    <t>Exposition aux intempéries</t>
  </si>
  <si>
    <t>Maladies saisonnières et courbatures</t>
  </si>
  <si>
    <t>Fatigue nerveuse</t>
  </si>
  <si>
    <t>Mettre en place sur le site des visites du service prévention et de l'ACMS pour conseiller les agents sur le réglage de leurs écrans</t>
  </si>
  <si>
    <t>Intensité éclairage trop forte ou insuffisant (bureaux, archives, rangements et couloirs)</t>
  </si>
  <si>
    <t>Eclairage insuffisant ou excessif</t>
  </si>
  <si>
    <t>Dissociation de l'éclairage par zone de travail et adaptation du niveau d'éclairage à la tâche: travail sur écran de 300 à 500 lux, travail de bureau: 500 lux. Privilégier l'éclairage naturel. Maintenance des lampes.</t>
  </si>
  <si>
    <t>Agressions, insultes, menaces physiques et verbales</t>
  </si>
  <si>
    <t>Permettre une flexibilité dans les horaires de travail avec roulement des agents en poste à l'accueil</t>
  </si>
  <si>
    <t>UNITE DE TRAVAIL</t>
  </si>
  <si>
    <t>AGENTS DU RECOUVREMENT</t>
  </si>
  <si>
    <t>FONCTION ACCUEIL</t>
  </si>
  <si>
    <t>COURRIER</t>
  </si>
  <si>
    <t>TECHNICIEN LOCAL DE MAINTENANCE</t>
  </si>
  <si>
    <t>ENTREPRISES EXTERIEURES</t>
  </si>
  <si>
    <t>Co-activité</t>
  </si>
  <si>
    <t>Méconnaissance par l'une des entreprises des risques de l'autre entreprise</t>
  </si>
  <si>
    <t>Nuisances physiques, chimiques,… méconnaisance des consignes particulières,…</t>
  </si>
  <si>
    <t>Méconnaissance des consignes de sécurité, partage des accès et des espaces de travail</t>
  </si>
  <si>
    <t>Heurts, chocs</t>
  </si>
  <si>
    <t>Risques d'intoxication, d'allergie, de brûlure,…</t>
  </si>
  <si>
    <t>Pas d'équipement adéquat, absence de lieu de stockage, déconditionnement des produits</t>
  </si>
  <si>
    <t>MESURES DE PREVENTION  EXISTANTES</t>
  </si>
  <si>
    <t>Stockage des produits dans une armoire fermée à clefs</t>
  </si>
  <si>
    <t>Température trop élevée ou trop faible, hygrométrie insuffisante, climatisation défaillante, poste de travail trop ensoleillé</t>
  </si>
  <si>
    <t>Lésions, traumatismes osseux, articulaire, musculaire</t>
  </si>
  <si>
    <t>Présence d'au moins un des éléments suivants: sols en mauvais état ou encombrés, voies de circulation étroites ou mal éclairées, dénivellations,…</t>
  </si>
  <si>
    <t xml:space="preserve">Manutention manuelle </t>
  </si>
  <si>
    <t>Lombalgies, lumbagos, lombo-sciatiques, TMS,…</t>
  </si>
  <si>
    <t>Opération de déménagement des bureaux</t>
  </si>
  <si>
    <t>Mise en place d'une formation à distance gestes et postures à suivre à la demande (se rapprocher de la formation professionnelle). Fourniture d'aide à la manutention (diable, transpalette,…), port des chaussures de sécurité et des gants de travail obligatoire. Mise à disposition d'une ceinture pour soutien des lombaires sur prescription médicale.</t>
  </si>
  <si>
    <t>Risque routier: collision, heurt avec un autre véhicule ou un piéton</t>
  </si>
  <si>
    <t>Usage de véhicules personnels, l'entretien incombe aux agents, à voir pour création d'une campagne de communication sur ce sujet,…</t>
  </si>
  <si>
    <t>Le travail sur écran peut être source de contraintes posturales et visuelles</t>
  </si>
  <si>
    <t>Brûlure, électrisation</t>
  </si>
  <si>
    <t>Nécessaire de s'étirer régulièrement, via les exercices décrits dans les vidéos réalisées par la médecine du travail interne et le service prévention: mise en ligne prévue fin novembre 2018.</t>
  </si>
  <si>
    <t>Mise à disposition de lampes de bureau pour les agents en faisant la demande. Une commande devrait être réalisées en 2019, impossible avant faute de budget.</t>
  </si>
  <si>
    <t>Scintillement ou reflets sur l'écran</t>
  </si>
  <si>
    <t>Réglage de l'installation</t>
  </si>
  <si>
    <t>Stress, trouble du sommeil, maux de tête et de dos, augmentation de la tension artérielle, fatigue physique, émotionnelle, nerveuse,…</t>
  </si>
  <si>
    <t>Formation gestion du stress assurée par la formation professionnelle, mise en place d'une ligne nationale d'écoute et possibilité de prendre rdv avec l'ACMS à la demande du salarié</t>
  </si>
  <si>
    <t>Mise en place d'une formation à distance gestes et postures à suivre à la demande (se rapprocher de la formation professionnelle), faciliter les déplacements avec mise à disposition de chariot, transpalette, roll,…</t>
  </si>
  <si>
    <t>Etirement et échauffement des articulations via les vidéos qui seront mises en place sur l'intranet (médecine du travail interne et service prévention), informer les agents des risques encourus lorsque les manutentions ne sont pas effectuées correctement</t>
  </si>
  <si>
    <t>Etirement et échauffement des articulations via les vidéos qui seront mises en place sur l'intranet (médecine du travail interne et service prévention). Equiper les inspecteurs mobiles de PC portable plus léger, informer les agents des risques encourus lorsque les manutentions ne sont pas effectuées correctement</t>
  </si>
  <si>
    <t>Non alternance des tâches, aucune pause visuelle et mauvais réglage de l'écran, éblouissement au poste sans possibilité d'occultation, éclairage inadapté</t>
  </si>
  <si>
    <t>Mise à disposition d'un local de pause tempéré, installation de distributeurs de boissons froides ou chaudes, entretien des installations chauffage/
climatisation et mise en place par la médecine du travail d'une campagne de vaccination contre la grippe</t>
  </si>
  <si>
    <t>Fourniture de vêtements de travail et mise en place par la médecine du travail d'une campagne de vaccination contre la grippe</t>
  </si>
  <si>
    <t>Manque de temps d'adaptation, de communication, de recul, de formation, travail effectué dans l'urgence</t>
  </si>
  <si>
    <t xml:space="preserve">Mise en place d'une formation à distance gestes et postures à suivre à la demande (se rapprocher de la formation professionnelle), faciliter les déplacements avec mise à disposition de chariot, transpalette, roll,…, optimiser les flux </t>
  </si>
  <si>
    <t>Niveau de la fréquence d'exposition (F)</t>
  </si>
  <si>
    <t>Signification</t>
  </si>
  <si>
    <t>Rare</t>
  </si>
  <si>
    <t>Occasionnelle</t>
  </si>
  <si>
    <t>Fréquente</t>
  </si>
  <si>
    <t>Très fréquente</t>
  </si>
  <si>
    <t>1 à 2 fois par an                                                         0&lt; T d'exposition/T de travail &lt;25%</t>
  </si>
  <si>
    <t>1 à 2 fois par mois                                                25%&lt; T d'exposition/T de travail &lt;50%</t>
  </si>
  <si>
    <t>1 à 2 fois par semaine                                                                                                               50%&lt; T d'exposition/T de travail &lt;75%</t>
  </si>
  <si>
    <t>1 à plusieurs fois par jour                                                   T d'exposition &lt;75%</t>
  </si>
  <si>
    <t>NIVEAU DE GRAVITE</t>
  </si>
  <si>
    <t>Niveau de gravité potentielle (G)</t>
  </si>
  <si>
    <t>Mineure</t>
  </si>
  <si>
    <t>Significative</t>
  </si>
  <si>
    <t>Critique</t>
  </si>
  <si>
    <t>Vitale</t>
  </si>
  <si>
    <t>Lésions superficielles sans arrêt de travail, inconfort</t>
  </si>
  <si>
    <t>Lésions entrainant un arrêt de travail avec séquelles: sectionnement, surdité, hernie,…</t>
  </si>
  <si>
    <t>Lésions entrainant un arrêt de travail sans séquelles: entorse, coupure, lumbago,…</t>
  </si>
  <si>
    <t>Lésions pouvant entrainer la mort: électrocution, chute de hauteur, cancers,…</t>
  </si>
  <si>
    <t>HIERARCHISATION DU RISQUE ET NIVEAU DE PRIORITE</t>
  </si>
  <si>
    <t>Cotation du risque</t>
  </si>
  <si>
    <t>Risque important</t>
  </si>
  <si>
    <t>Risque significatif</t>
  </si>
  <si>
    <t>Risque mineur</t>
  </si>
  <si>
    <t>Niveau de priorité</t>
  </si>
  <si>
    <t>R3</t>
  </si>
  <si>
    <t>R2</t>
  </si>
  <si>
    <t>R1</t>
  </si>
  <si>
    <t>Priorité 3</t>
  </si>
  <si>
    <t>Priorité 2</t>
  </si>
  <si>
    <t>Priorité 1</t>
  </si>
  <si>
    <t>4 Vitale</t>
  </si>
  <si>
    <t>3 Critique</t>
  </si>
  <si>
    <t>2 Significative</t>
  </si>
  <si>
    <t>1 Mineure</t>
  </si>
  <si>
    <t xml:space="preserve">1 Rare </t>
  </si>
  <si>
    <t>Gravité</t>
  </si>
  <si>
    <t>Fréquence</t>
  </si>
  <si>
    <t>2 Occasionnelle</t>
  </si>
  <si>
    <t>3 fréquence</t>
  </si>
  <si>
    <t>4 Très fréquente</t>
  </si>
  <si>
    <r>
      <t xml:space="preserve">L'évaluation des risques est le résultat du produit des coefficients affectés à la fréquence et à la gravité:                                                                                                                </t>
    </r>
    <r>
      <rPr>
        <b/>
        <sz val="9"/>
        <color theme="1"/>
        <rFont val="Calibri"/>
        <family val="2"/>
        <scheme val="minor"/>
      </rPr>
      <t>La Gravité (G) X La Fréquence (F) = Le Risque (R)</t>
    </r>
  </si>
  <si>
    <t>LA MAITRISE DU RISQUE</t>
  </si>
  <si>
    <t>M1</t>
  </si>
  <si>
    <t>M2</t>
  </si>
  <si>
    <t>M3</t>
  </si>
  <si>
    <t>Maitrisé: mesures organisationnelles, techniques et humaines (moyens collectifs, EPI + formation + information,…)</t>
  </si>
  <si>
    <t>Maitrisé partiellement: mesures organisationnelles, techniques ou humaine (EPI + formation, information,…)</t>
  </si>
  <si>
    <t>Non maitrisé: pas d'information, pas de connaissance</t>
  </si>
  <si>
    <t>MATRICE DE HIERARCHISATION DU RISQUE RESIDUEL</t>
  </si>
  <si>
    <t>MATRICE DE HIERARCHISATION DU RISQUE INITIAL (Ri)</t>
  </si>
  <si>
    <t>Le Risque initial (Ri) X Le coefficient de maitrise du risque (M) = Le Risque résiduel ( R)</t>
  </si>
  <si>
    <t>Risque initial</t>
  </si>
  <si>
    <t>Coefficient de maitrise</t>
  </si>
  <si>
    <t>Risque résiduel</t>
  </si>
  <si>
    <t>P3</t>
  </si>
  <si>
    <t>P2</t>
  </si>
  <si>
    <t>P1</t>
  </si>
  <si>
    <t>Utilisation de rallonges électriques,…</t>
  </si>
  <si>
    <t>NIVEAU DE RISQUE INITIAL</t>
  </si>
  <si>
    <t>MESURES DE PREVENTION A METTRE EN ŒUVRE</t>
  </si>
  <si>
    <t>NIVEAU DE RISQUE RESIDUEL</t>
  </si>
  <si>
    <t>Port de charges inférieures à 10 kg</t>
  </si>
  <si>
    <t>Répétion de cette position</t>
  </si>
  <si>
    <t>Un resencement des produits a été réalisé avec mise à jour des fiches de données sécurité et tous les produits concérogènes ont été remplacés par des produits moins dangereux, des équipements de protection individuelle ont été fournis aux agents: gants, vêtements de travail, chaussures de sécurité, masques,...rappel des consignes via distribution d'un brochure illustrée</t>
  </si>
  <si>
    <t>Douleurs articulaires et mobilité réduite</t>
  </si>
  <si>
    <t>Alterner les positions et profiter des pauses pour s'asseoir</t>
  </si>
  <si>
    <t>Electrisation ou électrocution</t>
  </si>
  <si>
    <t>Coupures, sectionnement</t>
  </si>
  <si>
    <t>Mise en place d'une formation sur la conduite, l'agent doit organiser ses déplacements en prenant en compte : le temps de trajet, les itinéraires et l'état de la météo, formation gestion du stress via la formation professionnelle</t>
  </si>
  <si>
    <t>Réalisation d'un plan de prévention avec visite préalable du chantier, remise aux entreprises des consignes de sécurité, et du plan de masse du site, si chargement ou déchargement de marchandises signature d'une protocole de sécurité, le Directeur du site et l'assistante sont avertis par Lotus en amont du chantier pour prévenir les agents, mise en place sous W dans calendrier d'interventions, visites régulières sur site pour s'assurer du port des EPi et du balisage des zones de chantier</t>
  </si>
  <si>
    <t>Etirement et échauffement des articulations via les vidéos qui seront mises en place sur l'intranet (médecine du travail interne et service prévention), informer les agents des risques encourus lorsque les manutentions ne sont pas effectuées correctement, lors de la conception des nouveaux locaux intégrer une réserve de stockage accessible</t>
  </si>
  <si>
    <t>Mise en place d'une formation sur la conduite, l'agent doit organiser ses déplacements en prenant en compte : le temps de trajet, les itinéraires et l'état de la météo, formation gestion du stress via la formation professionnelle, interdiction de téléphoner au volant et port de la ceinture obligatoire, attestation sur l'honneur à renouveller tous les 6 mois pour validité du permis de conduire, de l'assurance et du contrôle technique</t>
  </si>
  <si>
    <t>Vérification annuelle des installations électriques par un bureau de contrôle agréé et lever de toutes les réserves contenues dans ces rapports, verouillage des armoires électriques (seule une personne habilitée peut intervenir), création de prises supplémentaires dans les bureaux</t>
  </si>
  <si>
    <t>Planifier les différentes interventions des corps de métier en concertation avec le bailleur pour limiter la coactivité</t>
  </si>
  <si>
    <t>Fourniture de vêtements de travail adaptés et possibilité de rencontrer le médecin du travail, alterner les tâches afin de limiter les conbtraintes posturales de certaines interventions</t>
  </si>
  <si>
    <t>F</t>
  </si>
  <si>
    <t>G</t>
  </si>
  <si>
    <t>Ri</t>
  </si>
  <si>
    <t>M</t>
  </si>
  <si>
    <t>R</t>
  </si>
  <si>
    <t>Mauvais réglage du poste de travail: écran mal positionné, frappe sur clavier bras tendu, ce qui est une source importante de TMS, position statique assise prolongée</t>
  </si>
  <si>
    <t>Dissociation de l'éclairage par zone de travail et adaptation du niveau d'éclairage à la tâche: travail sur écran de 300 à 500 lux, travail de bureau: 500 lux. Privilégier l'éclairage naturel. Maintenance des luminaires. La majorité des bureaux sont placés en premier jour et
bénéficient de la lumière naturelle.</t>
  </si>
  <si>
    <t>Port de charge fréquent : sac à dos pouvant aller jusqu’à
8kg.</t>
  </si>
  <si>
    <t>transmission de virus par voie aérienne.</t>
  </si>
  <si>
    <t>Le contact avec le public expose également plus aux risques de transmission de virus par voie aérienne</t>
  </si>
  <si>
    <t>Le travail sur écran est source de fatigues musculaire, visuelle et de stress. Les contraintes de temps, les délais, majorent les
conséquences de la posture maintenue devant l’écran.</t>
  </si>
  <si>
    <t>Mauvais réglage du poste de travail: écran mal positionné, frappe sur clavier bras tendu, ce qui est une source importante de TMS</t>
  </si>
  <si>
    <t>Stress, difficulté à anticiper et résoudre les problèmes</t>
  </si>
  <si>
    <t>Conditions météo, contraintes horaires, embouteillages, mauvais état du véhicule, difficultés de stationnement,…</t>
  </si>
  <si>
    <t>Lésions choc traumatique et émotionnel, stress de conduire VL en milieu
urbain</t>
  </si>
  <si>
    <t>Rappel des consignes aux agents: ne pas encombrer les allées de circulation et travaux à prévoir si le sol est en mauvais état</t>
  </si>
  <si>
    <t>Maladies saisonnières, courbatures, inconfort et malaise</t>
  </si>
  <si>
    <t>Port des équipements de sécurité obligatoire, mise à disposition d'outils aux normes CE et entretien régulier de ces derniers, maintenance des installations confiée à des spécialistes (prestataires extérieurs), les TLM n'interviennent qu'en premier ressort, personnel formé SST</t>
  </si>
  <si>
    <t>Coupures</t>
  </si>
  <si>
    <t xml:space="preserve">Ciseaux, agrafe, ou cutter </t>
  </si>
  <si>
    <t>Mise à disposition de fournitures de bureau aux normes CE , usage interdit des cutters dans les bureaux sauf pour les TLM  et les entreprises extérieures, liste des fournitures non autorisées bloquée dans le logiciel de commande, personnel formé SST</t>
  </si>
  <si>
    <t>Interdire les cafetières, frigo et bouilloires dans les bureaux (diminution également des risques de brûlure et de disjonction)</t>
  </si>
  <si>
    <t>Métier où les agents sont souvent en déplacement</t>
  </si>
  <si>
    <t xml:space="preserve">Mise en place d'une formation à distance gestes et postures à suivre à la demande (se rapprocher de la formation professionnelle) </t>
  </si>
  <si>
    <t>EVRY</t>
  </si>
  <si>
    <t>TOTAL</t>
  </si>
  <si>
    <t>GESTIONNAIRE PLATEFORME DE SERVICES</t>
  </si>
  <si>
    <t>TELEOPERATEUR</t>
  </si>
  <si>
    <t>TELECONSEILLERS ET OPERATEURS</t>
  </si>
  <si>
    <t>TECHNICIEN GESTION DES STOCKS</t>
  </si>
  <si>
    <t>REFERENT TECHNIQUE DE BIENS ET SERVICES</t>
  </si>
  <si>
    <t>MAGASINS GENERAUX</t>
  </si>
  <si>
    <t>GESTIONNAIRE DU PATRIMOINE IMMOBILIER</t>
  </si>
  <si>
    <t>TRAVAUX MAINTENANCE</t>
  </si>
  <si>
    <t>TECHNICIEN EDITION</t>
  </si>
  <si>
    <t>PAO</t>
  </si>
  <si>
    <t>GUYANCOURT</t>
  </si>
  <si>
    <t>TECHNICIEN IMPRESSION QUADRICHROMIE</t>
  </si>
  <si>
    <t>REPRO</t>
  </si>
  <si>
    <t>PARIS SUD</t>
  </si>
  <si>
    <t>TECHNICIEN DE NETTOYAGE</t>
  </si>
  <si>
    <t>MENAGE</t>
  </si>
  <si>
    <t>MEDECIN DU TRAVAIL</t>
  </si>
  <si>
    <t>INFIRMIER DU TRAVAIL</t>
  </si>
  <si>
    <t>SERVICE SANTE AU TRAVAIL</t>
  </si>
  <si>
    <t>CONCEPTEUR ANIMATEUR DE FORMATIONS</t>
  </si>
  <si>
    <t>FORMATEURS</t>
  </si>
  <si>
    <t>CHAUFFEUR DE DIRECTION</t>
  </si>
  <si>
    <t>INSPECTEUR DU RECOUVREMENT LCTI</t>
  </si>
  <si>
    <t>INSPECTEUR DU RECOUVREMENT</t>
  </si>
  <si>
    <t>INSPECTEUR CONTENTIEUX</t>
  </si>
  <si>
    <t>REFERENT ENTRETIEN MAINTENANCE</t>
  </si>
  <si>
    <t>TLM</t>
  </si>
  <si>
    <t>SUPERVISEUR</t>
  </si>
  <si>
    <t>SOUS-DIRECTEUR</t>
  </si>
  <si>
    <t>RESPONSABLE D'UNITE</t>
  </si>
  <si>
    <t>RESPONSABLE D'INSPECTION</t>
  </si>
  <si>
    <t>RESPONSABLE DE SERVICE</t>
  </si>
  <si>
    <t>RESPONSABLE DE DEPARTEMENT</t>
  </si>
  <si>
    <t>MANAGER DE SECTEUR</t>
  </si>
  <si>
    <t>MANAGER DE BRANCHE</t>
  </si>
  <si>
    <t>DIRECTRICE DES RESSOURCES HUMAINES</t>
  </si>
  <si>
    <t>DIRECTEUR GENERAL</t>
  </si>
  <si>
    <t>DIRECTEUR ADJOINT</t>
  </si>
  <si>
    <t>ASSISTANT MANAGER DE DIRECTION</t>
  </si>
  <si>
    <t>AGENT COMPTABLE</t>
  </si>
  <si>
    <t>TECHNICIEN SUPPORT UTILISATEURS</t>
  </si>
  <si>
    <t>REFERENT TECHNIQUE TRAITEMENT DE L'INFORMATION</t>
  </si>
  <si>
    <t>REALISATEUR APPLICATIONS</t>
  </si>
  <si>
    <t>GESTIONNAIRE DES APPLICATIONS FONCTIONNELLES DE LA FP</t>
  </si>
  <si>
    <t>CORRESPONDANT BUREAUTIQUE</t>
  </si>
  <si>
    <t>CONCEPTEUR DEVELOPPEUR</t>
  </si>
  <si>
    <t>CHARGE DU SUPPORT INFRASTRUCTURE SYSTEME RESEAUX ET TELECOM</t>
  </si>
  <si>
    <t>CHARGE DU SUPPORT APPLICATIF ET LOGICIEL</t>
  </si>
  <si>
    <t>VERIFICATEUR LEGISLATION</t>
  </si>
  <si>
    <t>VERIFICATEUR GESTION ADMINISTRATIVE</t>
  </si>
  <si>
    <t>VALIDEUR</t>
  </si>
  <si>
    <t>TRESORIER(E)</t>
  </si>
  <si>
    <t>TECHNICIEN GESTION DU PERSONNEL</t>
  </si>
  <si>
    <t>TECHNICIEN EXPLOITATION</t>
  </si>
  <si>
    <t>TECHNICIEN DE SECURITE</t>
  </si>
  <si>
    <t>SECRETAIRE SPECIALISE(E)</t>
  </si>
  <si>
    <t>SECRETAIRE DE DIRECTION</t>
  </si>
  <si>
    <t>SECRETAIRE</t>
  </si>
  <si>
    <t>REFERENT TECHNIQUE VERIFICATION</t>
  </si>
  <si>
    <t>REFERENT TECHNIQUE PLATEFORME DE SERVICES</t>
  </si>
  <si>
    <t>REFERENT TECHNIQUE GESTION DU PERSONNEL</t>
  </si>
  <si>
    <t>REFERENT TECHNIQUE EN COMPTABILITE</t>
  </si>
  <si>
    <t>REFERENT TECHNIQUE ADMINISTRATION RH</t>
  </si>
  <si>
    <t>REFERENT PILOTAGE LAD</t>
  </si>
  <si>
    <t>REFERENT ADMINISTRATIF DES RH</t>
  </si>
  <si>
    <t>REDACTEUR JURIDIQUE</t>
  </si>
  <si>
    <t>REDACTEUR DE DEBATS DU CA</t>
  </si>
  <si>
    <t>REDACTEUR</t>
  </si>
  <si>
    <t>ORGANISATEUR</t>
  </si>
  <si>
    <t>GESTIONNAIRE ORDONNANCEMENT</t>
  </si>
  <si>
    <t>GESTIONNAIRE OFFRES DE SERVICES</t>
  </si>
  <si>
    <t>GESTIONNAIRE EMPLOI ET COMPETENCES</t>
  </si>
  <si>
    <t>GESTIONNAIRE ECHEANCES</t>
  </si>
  <si>
    <t>GESTIONNAIRE DES ACHATS</t>
  </si>
  <si>
    <t>GESTIONNAIRE DE LA SECURITE DES ACCES</t>
  </si>
  <si>
    <t>GESTIONNAIRE ADMINISTRATION DU PERSONNEL</t>
  </si>
  <si>
    <t>EXPERT QUALITE REPARTITION</t>
  </si>
  <si>
    <t>EXPERT PILOTAGE ET PRODUCTION LAD</t>
  </si>
  <si>
    <t>ENQUETEUR</t>
  </si>
  <si>
    <t>DOCUMENTALISTE</t>
  </si>
  <si>
    <t>CORRESPONDANT PLANIF.REGIONAL CHARGE DE LA PROGRAMMATION</t>
  </si>
  <si>
    <t>CORRESPONDANT FONCTIONNEL D'APPLICATIONS SNP</t>
  </si>
  <si>
    <t>CORRESPONDANT FONCTIONNEL D'APPLICATIONS SIRH</t>
  </si>
  <si>
    <t>CORRESPONDANT DE PLANIFICATION</t>
  </si>
  <si>
    <t>COORDONNATEUR REGIONAL SERVICES EN LIGNE</t>
  </si>
  <si>
    <t>COORDONNATEUR REGIONAL GESTION DU RISQUE</t>
  </si>
  <si>
    <t>COORDONNATEUR REGIONAL</t>
  </si>
  <si>
    <t>CONTROLEUR DE GESTION</t>
  </si>
  <si>
    <t>CONSEILLER SUPPORT UTILISATEURS SNP</t>
  </si>
  <si>
    <t>CONSEILLER SUPPORT UTILISATEUR DU SNP</t>
  </si>
  <si>
    <t>CONSEILLER MAITRISE DES RISQUES</t>
  </si>
  <si>
    <t>CONSEILLER JURIDIQUE SPECIALISE</t>
  </si>
  <si>
    <t>COMPTABLE</t>
  </si>
  <si>
    <t>CHEF DE PROJET RECETTE MOA</t>
  </si>
  <si>
    <t>CHARGE D'ETUDES TELESERVICES</t>
  </si>
  <si>
    <t>CHARGE D'ETUDES RH</t>
  </si>
  <si>
    <t>CHARGE D'ETUDES JURIDIQUES</t>
  </si>
  <si>
    <t>CHARGE D'ETUDES</t>
  </si>
  <si>
    <t>CHARGE DE RECETTE</t>
  </si>
  <si>
    <t>CHARGE DE MISSIONS</t>
  </si>
  <si>
    <t>CHARGE DE COMMUNICATION</t>
  </si>
  <si>
    <t>CHARGE D'AFFAIRES JURIDIQUES</t>
  </si>
  <si>
    <t>AUDITEUR INTERNE INTER-REGIONAL</t>
  </si>
  <si>
    <t>ATTACHE JURIDIQUE</t>
  </si>
  <si>
    <t>ASSISTANT(E) DE DIRECTION</t>
  </si>
  <si>
    <t>ASSISTANT SOCIAL DU PERSONNEL</t>
  </si>
  <si>
    <t>ASSISTANT PILOTAGE REGIONAL</t>
  </si>
  <si>
    <t>ASSISTANT PILOTAGE</t>
  </si>
  <si>
    <t>ASSISTANT EN TRESORERIE</t>
  </si>
  <si>
    <t>ASSISTANT DE COMMUNICATION</t>
  </si>
  <si>
    <t>ASSISTANT ADMINISTRATIF</t>
  </si>
  <si>
    <t>AGENT ADMINISTRATIF</t>
  </si>
  <si>
    <t>ADMINISTRATEUR IML</t>
  </si>
  <si>
    <t>SECRETARIAT-ADMINISTRATIF-JURIDIQUES</t>
  </si>
  <si>
    <t>CONSEILLER COTISANTS</t>
  </si>
  <si>
    <t>CHARGE DE LA RELATION COTISANT</t>
  </si>
  <si>
    <t>REFERENT TECHNIQUE DU RECOUVREMENT</t>
  </si>
  <si>
    <t>REFERENT TECH. DU RECOUVREMENT</t>
  </si>
  <si>
    <t>GESTIONNAIRE EDI-CFE</t>
  </si>
  <si>
    <t>GESTIONNAIRE DU RECOUVREMENT CNT</t>
  </si>
  <si>
    <t>GESTIONNAIRE DU RECOUVREMENT</t>
  </si>
  <si>
    <t>DELEGUE DU RECOUVREMENT</t>
  </si>
  <si>
    <t>COORDONNATEUR REGIONAL GESTION DES COMPTES</t>
  </si>
  <si>
    <t>CONTROLEUR DU RECOUVREMENT</t>
  </si>
  <si>
    <t>ASSISTANT DU RECOUVREMENT SPECIALISE</t>
  </si>
  <si>
    <t>ROUSSEAU</t>
  </si>
  <si>
    <t xml:space="preserve">PARIS NORD </t>
  </si>
  <si>
    <t>NANTERRE</t>
  </si>
  <si>
    <t>MELUN</t>
  </si>
  <si>
    <t>MARCEAU</t>
  </si>
  <si>
    <t>LAGNY</t>
  </si>
  <si>
    <t>CRETEIL</t>
  </si>
  <si>
    <t>CERGY</t>
  </si>
  <si>
    <t>METIER</t>
  </si>
  <si>
    <t>Le TLM affecté au site d'EVRY est rattaché à MELUN (voir DUER de Melun)</t>
  </si>
  <si>
    <t>TELECONSEILLERS ET TELEOPERATEURS</t>
  </si>
  <si>
    <t>Atteintes auditives</t>
  </si>
  <si>
    <t>Niveau sonore du casque, niveau sonore ambiant, choc accoustique,…</t>
  </si>
  <si>
    <t>Surdité ou perte d'audition</t>
  </si>
  <si>
    <t>Bruit ambiant important obligeant à forcer la voix, hypersensibilité au bruit, baisse de l’audition,…</t>
  </si>
  <si>
    <t xml:space="preserve">Le TLM affecté au site du ROUSSEAU est rattaché au LAGNY (voir DUER du LAGNY) </t>
  </si>
  <si>
    <t xml:space="preserve">Courrier géré au MARCEAU (voir DUER du MARCEAU) </t>
  </si>
  <si>
    <t>Travail nécessitant de la concentration</t>
  </si>
  <si>
    <t>Hypersensibilité au bruit, baisse de l’audition,…</t>
  </si>
  <si>
    <t>Les TLM affectés au site du MARCEAU sont rattachés au LAGNY (voir DUER du  LAGNY)</t>
  </si>
  <si>
    <t>Le TLM affecté au site de GUYANCOURT est rattaché au LAGNY (voir DUER du LAGNY)</t>
  </si>
  <si>
    <t>REPROGRAPHIE</t>
  </si>
  <si>
    <t>Bruit/nuisances sonores émis de façon continue par des machines, compresseurs, outils,…</t>
  </si>
  <si>
    <t>Risque d'intoxication, d'allergie et de contact cutané</t>
  </si>
  <si>
    <t>Un resencement des produits a été réalisé avec mise à jour des fiches de données sécurité et tous les produits concérogènes ont été remplacés par des produits moins dangereux, des équipements de protection individuelle ont été fournis aux agents: gants, vêtements de travail, chaussures de sécurité, masques,...rappel des consignes via distribution d'une brochure illustrée</t>
  </si>
  <si>
    <t xml:space="preserve">Utilisation d'outils coupants: massicots,... </t>
  </si>
  <si>
    <t>Stockage et utilisation de produits chimiques comme les encres d'impression et certains solvants, poussière de papier,…</t>
  </si>
  <si>
    <t>Mise en place d'une formation à distance gestes et postures à suivre à la demande (se rapprocher de la formation professionnelle). Fourniture d'aide à la manutention (diable, chariot,…), port des chaussures de sécurité et des gants de travail obligatoire, optimisation des flux</t>
  </si>
  <si>
    <t>Mise en place d'une formation à distance gestes et postures à suivre à la demande (se rapprocher de la formation professionnelle). Fourniture d'aide à la manutention (diable, transpalette,…), port des chaussures de sécurité et des gants de travail obligatoire. Mise à disposition d'une ceinture pour soutien des lombaires sur prescription médicale, atelier d'étirement les jeudis dispensé par le service de santé au travail</t>
  </si>
  <si>
    <t>Port des équipements de sécurité obligatoire, mise à disposition d'outils aux normes CE et entretien régulier de ces derniers, maintenance des installations confiée à des spécialistes (prestataires extérieurs),  personnel formé SST</t>
  </si>
  <si>
    <t>Position articulaires forcées</t>
  </si>
  <si>
    <t>Répétion de cette positions</t>
  </si>
  <si>
    <t>SERVICE DE SANTE AU TRAVAIL</t>
  </si>
  <si>
    <t>CHAUFFEURS DE DIRECTION</t>
  </si>
  <si>
    <t>NETTOYAGE DES LOCAUX</t>
  </si>
  <si>
    <t>Réalisation d'un plan de prévention avec visite préalable des sites, remise aux entreprises des consignes de sécurité et du plan de masse du site, si chargement ou déchargement de marchandises signature d'une protocole de sécurité, le Directeur du site et l'assistante sont avertis par Lotus en amont du chantier pour prévenir les agents, mise en place sous W dans calendrier d'interventions, visites régulières sur site pour s'assurer du port des EPi et du balisage des zones de chantier</t>
  </si>
  <si>
    <t xml:space="preserve">Mise à disposition d'un local de pause tempéré, installation de distributeurs de boissons froides ou chaudes, entretien des installations chauffage/
climatisation et mise en place par la médecine du travail d'une campagne de vaccination contre la grippe, </t>
  </si>
  <si>
    <t>Risques physiques</t>
  </si>
  <si>
    <t>Postures contraignates et gestes répétitifs</t>
  </si>
  <si>
    <t>Fourniture de vêtements de travail adaptés et de chaussures de sécurité et possibilité de rencontrer le médecin du travail, alterner les tâches afin de limiter les conbtraintes posturales de certaines interventions, atelier étirements au Marceau tous les jeudis assuré par le service de santé au travail</t>
  </si>
  <si>
    <t>Douleurs articulaires et mobilité réduite, TMS</t>
  </si>
  <si>
    <t xml:space="preserve">Port de charges fréquents </t>
  </si>
  <si>
    <t>Répétion des positions, cadences, stress du travail isolé</t>
  </si>
  <si>
    <t>Port des poubelles, de matériel de nettoyage, fournitures pour l'organisation de pots de convivialité,...</t>
  </si>
  <si>
    <t>Utilisation de produits détergents, nettoyant pour vitres, désodorisant,…</t>
  </si>
  <si>
    <t>Port des équipements de sécurité obligatoire, mise à disposition d'outils aux normes CE et entretien régulier de ces derniers, maintenance des installations confiée à des spécialistes (prestataires extérieurs), le ménage des locaux est confié à un prestataire exterieur</t>
  </si>
  <si>
    <t>Mauvais réglage de la position de conduite (siège, rétroviseur,…)</t>
  </si>
  <si>
    <t>Position de conduite</t>
  </si>
  <si>
    <t>Liaisons inter-sites</t>
  </si>
  <si>
    <t>Mettre en place des formations à l'éco-conduite et à la consuite en sécurité</t>
  </si>
  <si>
    <t xml:space="preserve">Conduite </t>
  </si>
  <si>
    <t>Vérification annuelle des installations électriques par un bureau de contrôle agréé et lever de toutes les réserves contenues dans ces rapports, verouillage des armoires électriques (seule une personne habilitée peut intervenir), création de prises supplémentaires dans les bureaux, personnel formé SST</t>
  </si>
  <si>
    <t>INSPECTEURS DU RECOUVREMENT ET CONTENTIEUX LCTI</t>
  </si>
  <si>
    <t xml:space="preserve">
TMS du membre supérieur et pathologies professionnelles</t>
  </si>
  <si>
    <t>Nécessaire de s'étirer régulièrement, via les exercices décrits dans les vidéos réalisées par la médecine du travail interne et le service prévention: mise en ligne prévue fin novembre 2018</t>
  </si>
  <si>
    <t>Inconfort au poste de travail</t>
  </si>
  <si>
    <t>Possibilité d'aérer les locaux pour renouveler l'air, installation de fontaines à eau à tous les étages, entretien de la climatisation et installation de stores dans les salles de travail, si besoin fourniture temporaire de ventilateurs et brumisateurs, note service canicule</t>
  </si>
  <si>
    <t>Troubles pathologiques liés aux RPS: stress, troubles du métabolisme, TMS,…</t>
  </si>
  <si>
    <t>Présence d'au moins un des éléments suivants: sols en mauvais état ou encombrés, voies de circulation étroites ou mal éclairées, dénivellations, sols mouillés, escaliers glissants et mal éclairés</t>
  </si>
  <si>
    <t>Circulation de plain-pied (dans le bâtiment et sur le site)</t>
  </si>
  <si>
    <t>Mise en place d'une procédure en cas d'agression, formation gestion du stress assurée par la formation professionnelle, mise en place d'une ligne nationale d'écoute et possibilité de prendre rdv avec l'ACMS à la demande du salarié, important de faire remonter l'incident à sa hiérarchie et via le registre dédié, en parler avec les collègues (expression du vécu,
échange d’expériences, notamment sur le plan émotionnel, entraide,...), envoi d'un courrier au cotisant par la Direction</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</si>
  <si>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</si>
  <si>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un paysagiste, maintenance régulière des éclairages</t>
  </si>
  <si>
    <t xml:space="preserve">CORRESPONDANTS INFORMATIQUES </t>
  </si>
  <si>
    <t>CORRESPONDANTS INFORMATIQUES</t>
  </si>
  <si>
    <t>INSPECTEURS DU RECOUVREMENT - CONTENTIEUX - LCTI</t>
  </si>
  <si>
    <t>Travaux temporaires en hauteur</t>
  </si>
  <si>
    <t>Chute de plain-pied, heurts, chocs et glissade</t>
  </si>
  <si>
    <t>Rappeler aux agents de ne rien stocker au dessus des armoires</t>
  </si>
  <si>
    <t>Dès qu'il y a dénivellation (ex: une personne qui souhaite récupérer des dossiers stockés en haut d'une armoire)</t>
  </si>
  <si>
    <t>Utilisation d'un escabeau en mauvais état ou non équipé de garde-corps, s'un chaise,…</t>
  </si>
  <si>
    <t>Stores à lamelles, mise en place d'une brochure pour régler correctement son poste de travail et notamment le double écran: positionnement perpendiculaire des écrans par rapport aux fenêtres, brochure sur les dangers de la lumière bleue disponible sur l'intranet. Important de faire des pauses visuelles tout au long de la journée.</t>
  </si>
  <si>
    <t>TMS du membre supérieur et pathologies professionnelles</t>
  </si>
  <si>
    <t xml:space="preserve">Fourniture de mobilier et d'équipement de bureau ergonomiques, mise en place d'une brochure pour le réglage du poste de travail, important de changer de position, formation gestes et postures dispensée à distance par la formation professionnelle </t>
  </si>
  <si>
    <t xml:space="preserve">Utilisation d'un escabeau en mauvais état ou non équipé de garde-corps, d'une chaise,…objets stockés en hauteur, empilés ou en équilibre instable.
</t>
  </si>
  <si>
    <t>Chutes de hauteur et d'objets</t>
  </si>
  <si>
    <t>Utiliser des escabeaux munis de gardes-corps et en bon état, limiter la hauteur de stockage et fourniture de matériel de rangement aux agents</t>
  </si>
  <si>
    <t>Risques psychosociaux: liés à l'accueil du public et à la résolution de conflits</t>
  </si>
  <si>
    <t>Charge mentale importante, violence
verbale, risque d’agression physique,
problème de communication lorsque les cotisants
ne parlent pas bien français.</t>
  </si>
  <si>
    <t>Vérification annuelle des installations électriques par un bureau de contrôle agréé et lever de toutes les réserves contenues dans ces rapports, verouillage des armoires électriques (seule une personne habilitée peut intervenir).  Habilitation électrique des TLM à jour (formation en 2018) avec fourniture des EPI contre le risque électrique.</t>
  </si>
  <si>
    <t xml:space="preserve">Manque de formation ou non port des EPI adaptés </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</si>
  <si>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 fourniture de chaussures de sécurité pour les visites sur chantier.</t>
  </si>
  <si>
    <t>Position debout prolongée</t>
  </si>
  <si>
    <t>Circulation de plain-pied (dans le bâtiment, sur le site et en intervention sur les chantiers)</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</si>
  <si>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 fourniture de chaussures de sécurité antidérapantes</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</si>
  <si>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 fourniture de chaussures de sécurité.</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</si>
  <si>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 fourniture de chaussures de sécurité</t>
  </si>
  <si>
    <t>Organiser sur site, des visites du service prévention et de l'ACMS pour conseiller les agents sur le réglage de leurs écrans</t>
  </si>
  <si>
    <t>Organiser sur le site, des visites du service prévention et de l'ACMS pour conseiller les agents sur le réglage de leurs écrans</t>
  </si>
  <si>
    <t>Stores à lamelles, mise en place d'une brochure pour régler correctement son poste de travail et notamment le double écran: positionnement perpendiculaire des écrans par rapport aux fenêtres, brochure sur les dangers de la lumière bleue disponible sur l'intranet. Important de faire des pauses visuelles tout au long de la journée, passage du service santé au travail dans les bureaux, pour conseiller les agents sur le réglage de leurs écrans.</t>
  </si>
  <si>
    <t>Stores à lamelles, mise en place d'une brochure pour régler correctement son poste de travail et notamment le double écran: positionnement perpendiculaire des écrans par rapport aux fenêtres, brochure sur les dangers de la lumière bleue disponible sur l'intranet, important de faire des pauses visuelles tout au long de la journée, visite dans les bureaux du service santé au travail pour aider les agents à régler correctement leur poste de travail</t>
  </si>
  <si>
    <t>Mise en place d'une procédure en cas d'agression, formation gestion du stress assurée par la formation professionnelle, mise en place d'une ligne nationale d'écoute et possibilité de prendre rdv avec la médecine du travail à la demande du salarié, important de faire remonter l'incident à sa hiérarchie et via le registre dédié, en parler avec les collègues (expression du vécu,
échange d’expériences, notamment sur le plan émotionnel, entraide,...), envoi d'un courrier au cotisant par la Direction</t>
  </si>
  <si>
    <t>Nécessaire de s'étirer régulièrement, via les exercices décrits dans les vidéos réalisées par la médecine du travail interne et le service prévention: mise en ligne prévue fin d'année 2018.</t>
  </si>
  <si>
    <t>Nécessaire de s'étirer régulièrement, via les exercices décrits dans les vidéos réalisées par la médecine du travail interne et le service prévention: mise en ligne prévue fin  d'année 2018</t>
  </si>
  <si>
    <t>Nécessaire de s'étirer régulièrement, via les exercices décrits dans les vidéos réalisées par la médecine du travail interne et le service prévention: mise en ligne prévue fin d'année 2018</t>
  </si>
  <si>
    <t>Réalisation d'un plan de prévention avec visite préalable du chantier, remise aux entreprises des consignes de sécurité, et du plan de masse du site, si chargement ou déchargement de marchandises signature d'une protocole de sécurité, le Directeur du site et l'assistante sont avertis par Lotus en amont du chantier pour prévenir les agents, mise en place sous W dans calendrier d'interventions, visites régulières sur site pour s'assurer du port des EPI et du balisage des zones de chantier</t>
  </si>
  <si>
    <t>Possibilité à la demande du salarié ou de l'employeur de rencontrer la médecine du travail, les consignes de travail doivent être claires, précises et réalisables et doivent tenir compte du travail réél et de ses aléas (dysfonctionnement des outils, durée de traitement des dossiers variables selon leur complexité,...), notification de toutes les pannes informatiques à la hiérarchie et au département informatique</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</si>
  <si>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 fourniture de chaussures de sécurité antidérapantes (sabots)</t>
  </si>
  <si>
    <t>Un recensement des produits a été réalisé avec mise à jour des fiches de données sécurité et tous les produits concérogènes ont été remplacés par des produits moins dangereux, des équipements de protection individuelle ont été fournis aux agents: gants, vêtements de travail, chaussures de sécurité, masques,...rappel des consignes via distribution d'une brochure illustrée</t>
  </si>
  <si>
    <t>Choisir des équipements peu bruyants (ventilation, ordinateurs imprimantes), former le personnel à la prévention du risque auditif et au bon réglage du volume des casques. Si choc accoustique directement contacter la médecine du travail.</t>
  </si>
  <si>
    <t>Traitement acoustique des plafonds avec mise en place de nappes absorbantes, mise à disposition de casques téléphoniques équipés de limitateurs numériquse contre les chocs accoustiques avec micros et oreillettes réglables,  Rendez vous avec la médecine du travail à la demande de l'agent, mise à disposition d'une salle de repos.</t>
  </si>
  <si>
    <t>Mettre en place sur le site des visites du service prévention et de l'ACMS pour conseiller les agents sur le réglage de leurs écrans (orientation, luminosité, contraste,…)</t>
  </si>
  <si>
    <t>Mise en place de groupes de travail , définir des objectifs réalistes et mettre en adéquation l'offre de service et la capacité à y répondre.  Formation à destination des managers pour répérer et gérer les RPS.</t>
  </si>
  <si>
    <t>Perte de repères, d'efficacité, découragement, travail réalisé dans l'urgence, risque d'erreurs et d'inattention, perte de confiance en soi, absentéisme,...</t>
  </si>
  <si>
    <t>Piétinement</t>
  </si>
  <si>
    <t>COURRIER - FEND</t>
  </si>
  <si>
    <t>FOMATION PROFESSIONNELLE</t>
  </si>
  <si>
    <t>Choisir des équipements peu bruyants (ventilation, ordinateurs imprimantes), former le personnel à la prévention du risque auditif.</t>
  </si>
  <si>
    <t>Mise en place d'une formation à distance gestes et postures à suivre à la demande (se rapprocher de la formation professionnelle). Fourniture d'aide à la manutention (diable, chariot,…), port des gants de manutention obligatoire, optimisation des flux</t>
  </si>
  <si>
    <t xml:space="preserve">Machines OPEX, ciseaux, agrafe, ou cutter </t>
  </si>
  <si>
    <t>Mise à disposition de fournitures de bureau aux normes CE , usage interdit des cutters dans les bureaux sauf pour les TLM  et les entreprises extérieures, liste des fournitures non autorisées bloquée dans le logiciel de commande, personnel formé SST, mise en place de moyens de prévention collectives sur les machines.</t>
  </si>
  <si>
    <t>Mise en place d'une formation à distance gestes et postures à suivre à la demande (se rapprocher de la formation professionnelle). Fourniture d'aide à la manutention (diable, transpalette,…), port des chaussures de sécurité et des gants de travail obligatoire, optimisation des flux, vérification des tables élévatrices et du transpalette tous les 6 mois par un bureau de contrôle, atelier étirements tous les jeudis au Marceau, port des gants et des chaussures de sécurité est obligatoire</t>
  </si>
  <si>
    <t xml:space="preserve">Choisir des équipements peu bruyants (ventilation, ordinateurs imprimantes), former le personnel à la prévention du risque auditif. </t>
  </si>
  <si>
    <t>Insonorisation du local  avec pose de panneaux accoustiques, port obligatoire de protections auditives (appneaux signalétiques), distribution de bouchons d'oreilles (libre service) et de casques, à la demande de la médecin du travail réalisation de protections moulées. Éviter la monotonie : alterner les tâches avec d’autres tâches psychologiquement moins exigeantes.</t>
  </si>
  <si>
    <t xml:space="preserve">Insonorisation du local  avec pose de panneaux accoustiques, port obligatoire de protections auditives (appneaux signalétiques), distribution de bouchons d'oreilles (libre service) et de casques, à la demande de la médecin du travail réalisation de protections moulées. Éviter la monotonie : alterner les tâches avec d’autres tâches psychologiquement moins exigeantes. </t>
  </si>
  <si>
    <t>Sol glissant, humide (liquide répandu,
graisse, déchets, objets ....)</t>
  </si>
  <si>
    <t>Rouleaux pour la plastifieuse</t>
  </si>
  <si>
    <t>Pour le découpe des affiches et grands supports</t>
  </si>
  <si>
    <t>Utilisation d'un traceur, de deux massicots et une plastifieuse</t>
  </si>
  <si>
    <t>Coupures et sectionnement</t>
  </si>
  <si>
    <t>Protections absentes ou outils inadéquats, absence de formation à l'utilisation des outils</t>
  </si>
  <si>
    <t xml:space="preserve"> 
</t>
  </si>
  <si>
    <t>Rappel des consignes aux personnels: ne pas encombrer les allées de circulation et travaux à prévoir si le sol est en mauvais état</t>
  </si>
  <si>
    <t>Risques liés aux postures de travail</t>
  </si>
  <si>
    <t>Peut provenir de travaux de manutention du personnel et d’un port de charges (problèmes d’épaules, de cervicales et lombaires)</t>
  </si>
  <si>
    <t xml:space="preserve"> Toute posture effectuée en dehors des zones de confort articulaire peut entraîner à plus ou moins long terme l'apparition de TMS</t>
  </si>
  <si>
    <t>Informer les agents des risques encourus lorsque les manutentions ne sont pas effectuées correctement,</t>
  </si>
  <si>
    <t>Biologique et hygiène</t>
  </si>
  <si>
    <t xml:space="preserve">Capacité de stockage insuffisante  
Manutention d'objets instables sur leur support 
Stockage en hauteur 
</t>
  </si>
  <si>
    <t>Accident avec exposition au sang</t>
  </si>
  <si>
    <t>Manipulation de déchets infectieux, seringues</t>
  </si>
  <si>
    <t>Un recensement des produits a été réalisé avec mise à jour des fiches de données sécurité et tous les produits concérogènes ont été remplacés par des produits moins dangereux, des équipements de protection individuelle ont été fournis aux agents: gants, vêtements de travail, chaussures de sécurité, masques,...rappel des consignes via distribution d'une brochure illustrée.</t>
  </si>
  <si>
    <t xml:space="preserve">Mise en place d'une formation à distance gestes et postures à suivre à la demande (se rapprocher de la formation professionnelle),  personnel en possession d'un diplome d'état dans le domaine de la santé au travail, Etirement et échauffement des articulations via les vidéos qui seront mises en place sur l'intranet (médecine du travail interne et service prévention). </t>
  </si>
  <si>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t>
  </si>
  <si>
    <t xml:space="preserve">
Sensibiliser le personnel aux consignes de sécurité, Limiter la hauteur de stockage, ranger et organiser la zone.
</t>
  </si>
  <si>
    <t>Formation gestion du stress assurée par la formation professionnelle.</t>
  </si>
  <si>
    <t>Mise en place d'une formation à distance gestes et postures à suivre à la demande (se rapprocher de la formation professionnelle), faciliter les déplacements avec mise à disposition de chariot, transpalette, roll,…, optimiser les flux.</t>
  </si>
  <si>
    <t>Pathologies dépendent de l'agent biologique (bactéries ou virus)</t>
  </si>
  <si>
    <t>Soins d'urgence, campagne de vaccination annuelle, échantillonage sang</t>
  </si>
  <si>
    <t xml:space="preserve">Coupures, sectionnement, chocs, heurts </t>
  </si>
  <si>
    <t>TRAVAUX ET MAINTENANCE</t>
  </si>
  <si>
    <t xml:space="preserve">Nécessaire de s'étirer régulièrement, via les exercices décrits dans les vidéos réalisées par la médecine du travail interne et le service prévention: mise en ligne prévue fin novembre 2018. </t>
  </si>
  <si>
    <t>Produits chimiques TLM</t>
  </si>
  <si>
    <t xml:space="preserve">Fourniture de mobilier et d'équipement de bureau ergonomiques, mise en place d'une brochure pour le réglage du poste de travail, important de changer de position, formation gestes et postures dispensée à distance par la formation professionnelle,  possibilité de suivre la formation "Travail sur écran" via l'offre de formation sur l'intranet </t>
  </si>
  <si>
    <t>Fourniture de mobilier et d'équipement de bureau ergonomiques, mise en place d'une brochure pour le réglage du poste de travail, important de changer de position, formation gestes et postures dispensée à distance par la formation professionnelle,  possibilité de suivre la formation "Travail sur écran" via l'offre de formation sur l'intranet</t>
  </si>
  <si>
    <t>Fourniture de mobilier et d'équipement de bureau ergonomiques, mise en place d'une brochure pour le réglage du poste de travail, important de changer de position, formation gestes et postures dispensée à distance par la formation professionnelle et visite sur site du service santé au travail pour aider les agents à régler correctement leur poste de travail, possibilité de suivre la formation "Travail sur écran" via l'offre de formation sur l'intranet</t>
  </si>
  <si>
    <t>Fourniture de mobilier et d'équipement de bureau ergonomiques, mise en place d'une brochure pour le réglage du poste de travail, important de changer de position, formation gestes et postures dispensée à distance par la formation professionnelle et visite sur site du service santé au travail pour aider les agents à régler correctement leur poste de travail,  possibilité de suivre la formation "Travail sur écran" via l'offre de formation sur l'intranet</t>
  </si>
  <si>
    <t>Stores à lamelles, mise en place d'une brochure pour régler correctement son poste de travail et notamment le double écran: positionnement perpendiculaire des écrans par rapport aux fenêtres, brochure sur les dangers de la lumière bleue disponible sur l'intranet, important de faire des pauses visuelles tout au long de la journée, visite dans les bureaux du service santé au travail pour aider les agents à régler correctement leur poste de travail,  possibilité de suivre la formation "Travail sur écran" via l'offre de formation sur l'intranet</t>
  </si>
  <si>
    <t>Mise en place d'une formation sur la conduite, l'agent doit organiser ses déplacements en prenant en compte : le temps de trajet, les itinéraires et l'état de la météo. Si le véhicule appartient à l'URSSAF, contrôle technique et entretien du véhicule pris en charge par l'organisme, interdiction de téléphoner au volant et port de la ceinture obligatoire, attestation sur l'honneur à renouveller tous les 6 mois pour validité du permis de conduire,  possibilité de suivre la formation "Sécurité routière et écoconduite"via l'offre de formation sur l'intranet</t>
  </si>
  <si>
    <t>Fourniture de vêtements de travail adaptés et possibilité de rencontrer le médecin du travail, alterner les tâches afin de limiter les conbtraintes posturales de certaines interventions, ateliers d'étirements au Marceau dispensés par le service de santé au travail, possibilité de suivre la formation "Geste et posture" via l'offre de formation sur l'intranet</t>
  </si>
  <si>
    <t>Stores à lamelles, mise en place d'une brochure pour régler correctement son poste de travail et notamment le double écran: positionnement perpendiculaire des écrans par rapport aux fenêtres, brochure sur les dangers de la lumière bleue disponible sur l'intranet, important de faire des pauses visuelles tout au long de la journée, visite dans les bureaux du service santé au travail pour aider les agents à régler correctement leur poste de travail, possibilité de suivre la formation "Travail sur écran" via l'offre de formation sur l'intranet</t>
  </si>
  <si>
    <t>Mise en place d'une formation à distance gestes et postures à suivre à la demande (se rapprocher de la formation professionnelle), faciliter les déplacements avec mise à disposition de chariot, transpalette, roll,…, optimiser les flux</t>
  </si>
  <si>
    <t xml:space="preserve"> Possibilité de rencontrer le médecin du travail, alterner les tâches afin de limiter les conbtraintes posturales de certaines interventions</t>
  </si>
  <si>
    <t>Mise en place d'une formation à distance gestes et postures à suivre à la demande (se rapprocher de la formation professionnelle). Fourniture d'aide à la manutention (diable, chariot,…), port des chaussures de sécurité et des gants de travail obligatoire, atelier étirements au Marceau tous les jeudis assuré par le service de santé au travail</t>
  </si>
  <si>
    <t xml:space="preserve">Usage de véhicules personnels, l'entretien incombe aux agents, à voir pour création d'une campagne de communication sur ce sujet…, </t>
  </si>
  <si>
    <t>Intervention en hauteur (toit terasse...), dès qu'il y a dénivellation (ex: une personne qui souhaite récupérer des dossiers stockés en haut d'une armoire)</t>
  </si>
  <si>
    <t>Formation en continue, échange d'expérience, prendre  en compte les évolutions en matière de santé et sécurité au travail</t>
  </si>
  <si>
    <t xml:space="preserve"> Projection et inhalation</t>
  </si>
  <si>
    <t xml:space="preserve"> Mise en place d'un flacon lave-œil, sensibiliser les collaborateurs à la lecture des pictogrammes </t>
  </si>
  <si>
    <t xml:space="preserve">Mise en place d'un flacon lave-œil, sensibiliser les collaborateurs à la lecture des pictogrammes </t>
  </si>
  <si>
    <t>Solvants et nettoyants</t>
  </si>
  <si>
    <t>Des équipements de protection individuelle ont été fournis aux agents: gants, vêtements de travail, chaussures de sécurité, masques,...rappel des consignes via distribution d'une brochure illustrée, enregistrement informatique des Fiches de Données de Sécurité</t>
  </si>
  <si>
    <t>Formation gestion du stress assurée par la formation professionnelle, mise en place d'une ligne nationale d'écoute et possibilité de prendre rdv avec la Médécine du travail à la demande du salarié</t>
  </si>
  <si>
    <t>Formation gestion du stress assurée par la formation professionnelle, mise en place d'une ligne nationale d'écoute et possibilité de prendre rdv avec la Médecine du Travail à la demande du salarié</t>
  </si>
  <si>
    <t>Formation gestion du stress assurée par la formation professionnelle, mise en place d'une ligne nationale d'écoute et possibilité de prendre rdv avec la Médecine du Travail à la demande du salarié.</t>
  </si>
  <si>
    <t>Faire le plein de carburant / solvants, nettoyants</t>
  </si>
  <si>
    <t>Interdire les cafetières, frigo et bouilloires dans les bureaux (diminution également des risques de brûlure et de disjonction),   afficher les consignes des premiers secours en cas de  victime d'éléctrisation ou éléctrocution</t>
  </si>
  <si>
    <t xml:space="preserve">Fourniture de vêtements de travail adaptés et possibilité de rencontrer le médecin du travail, alterner les tâches afin de limiter les conbtraintes posturales de certaines interventions, possibilité de suivre la formation "Travail sur écran" via l'offre de formation sur l'intranet </t>
  </si>
  <si>
    <t>Intervention multisites</t>
  </si>
  <si>
    <t>Intervention multistes</t>
  </si>
  <si>
    <t>Mise en place d'une formation sur la conduite, l'agent doit organiser ses déplacements en prenant en compte : le temps de trajet, les itinéraires et l'état de la météo, formation gestion du stress via la formation professionnelle, interdiction de téléphoner au volant et port de la ceinture obligatoire, attestation sur l'honneur à renouveller tous les 6 mois pour validité du permis de conduire, de l'assurance et du contrôle technique, possibilité de suivre la formation "Sécurité routière et écoconduite"via l'offre de formation sur l'intranet</t>
  </si>
  <si>
    <t>Mise en place d'une formation sur la conduite, l'agent doit organiser ses déplacements en prenant en compte : le temps de trajet, les itinéraires et l'état de la météo. Si le véhicule appartient à l'URSSAF, contrôle technique et entretien du véhicule pris en charge par l'organisme, interdiction de téléphoner au volant et port de la ceinture obligatoire, attestation sur l'honneur à renouveller tous les 6 mois pour validité du permis de conduire, possibilité de suivre la formation "Sécurité routière et écoconduite"via l'offre de formation sur l'intranet</t>
  </si>
  <si>
    <t xml:space="preserve">Fourniture de vêtements de travail adaptés et possibilité de rencontrer le médecin du travail, alterner les tâches afin de limiter les contraintes posturales de certaines interventions, atelier d'étirement les jeudis dispensé par le service de santé au travail,  possibilité de suivre la formation "Travail sur écran" via l'offre de formation sur l'intranet </t>
  </si>
  <si>
    <t>Mise à disposition de fournitures de bureau aux normes CE , liste des fournitures non autorisées bloquée dans le logiciel de commande, personnel formé SST, capotage et cartérisation des équipements, port de gants de protection obligatoire, mode d'emploi des machines fournis aux opérateurs, vérification trimestrielle des massicots par un bureau de contrôle, organisation (dimensionnement) du poste de travail prise en compte</t>
  </si>
  <si>
    <t>Un resencement des produits a été réalisé avec mise à jour des fiches de données sécurité et tous les produits concérogènes ont été remplacés par des produits moins dangereux, des équipements de protection individuelle ont été fournis aux agents: gants, vêtements de travail, chaussures de sécurité, masques,...rappel des consignes via distribution d'un brochure illustrée,  possibilité de suivre la formation "Sécurité routière et écoconduite"via l'offre de formation sur l'intranet</t>
  </si>
  <si>
    <t>Mise en place d'une formation sur la conduite, l'agent doit organiser ses déplacements en prenant en compte : le temps de trajet, les itinéraires et l'état de la météo, formation gestion du stress via la formation professionnelle, interdiction de téléphoner au volant et port de la ceinture obligatoire, attestation sur l'honneur à renouveller tous les 6 mois pour validité du permis de conduire, de l'assurance et du contrôle technique,  possibilité de suivre la formation "Sécurité routière et écoconduite"via l'offre de formation sur l'intranet</t>
  </si>
  <si>
    <t xml:space="preserve">Stockage des produits dans une armoire fermée à clefs,  mise en place d'un flacon lave-œil, sensibiliser les collaborateurs à la lecture des pictogrammes </t>
  </si>
  <si>
    <t xml:space="preserve">Stockage des produits dans une armoire fermée à clefs, stockage des produits dans une armoire fermée à clefs,  mise en place d'un flacon lave-œil, sensibiliser les collaborateurs à la lecture des pictogrammes </t>
  </si>
  <si>
    <t>Mise à disposition d'outils aux normes CE et entretien régulier de ces derniers, maintenance des outils confiée à des spécialistes (prestataires extérieurs), , capotage et cartérisation des équipements,  vérification trimestrielle des massicots par un bureau de contrôle, organisation (dimensionnement) du poste de travail prise en compte</t>
  </si>
  <si>
    <t>Interdire les cafetières, frigo et bouilloires dans les bureaux (diminution également des risques de brûlure et de disjonction),  afficher les consignes des premiers secours en cas de  victime d'éléctrisation ou éléctrocution</t>
  </si>
  <si>
    <t xml:space="preserve">Stockage des produits dans une armoire fermée à clefs,  Mise en place d'un flacon lave-œil, sensibiliser les collaborateurs à la lecture des pictogrammes </t>
  </si>
  <si>
    <t>Mise en place d'une formation sur la conduite, l'agent doit organiser ses déplacements en prenant en compte : le temps de trajet, les itinéraires et l'état de la météo. Si le véhicule appartient à l'URSSAF, contrôle technique et entretien du véhicule pris en charge par l'organisme, interdiction de téléphoner au volant et port de la ceinture obligatoire, attestation sur l'honneur à renouveller tous les 6 mois pour validité du permis de conduire,   possibilité de suivre la formation "Sécurité routière et écoconduite"via l'offre de formation sur l'intranet</t>
  </si>
  <si>
    <t>Mise en place d'une formation sur la conduite, l'agent doit organiser ses déplacements en prenant en compte : le temps de trajet, les itinéraires et l'état de la météo, formation gestion du stress via la formation professionnelle, interdiction de téléphoner au volant et port de la ceinture obligatoire, attestation sur l'honneur à renouveller tous les 6 mois pour validité du permis de conduire, de l'assurance et du contrôle technique,   possibilité de suivre la formation "Sécurité routière et écoconduite"via l'offre de formation sur l'intranet</t>
  </si>
  <si>
    <t>Formation gestion du stress assurée par la formation professionnelle, mise en place d'une ligne nationale d'écoute et possibilité de prendre rdv avec la Médecine du travail à la demande du salarié</t>
  </si>
  <si>
    <t>Intervention multistes - Collaborateur concené : 1 Chargé d'études</t>
  </si>
  <si>
    <t xml:space="preserve">Intervention multistes - Collaborateurs concenés : 2 Chargés d'études </t>
  </si>
  <si>
    <t>ASSISTANT DE PILOTAGE</t>
  </si>
  <si>
    <t>CHARGE AFFAIRES JURIDIQUES</t>
  </si>
  <si>
    <t>DOCUMENTALISTE SPECIALISE</t>
  </si>
  <si>
    <t>GESTIONNAIRE ADMINISTRATIF FORMATION</t>
  </si>
  <si>
    <t>GESTIONNAIRE IMAGES ET DOCUMENTS DU RECOUVREMENT</t>
  </si>
  <si>
    <t>REFERENT IMAGES ET DOCUMENTS DU RECOUVREMENT</t>
  </si>
  <si>
    <t>TECHNICIEN ADMINISTRATIF</t>
  </si>
  <si>
    <t xml:space="preserve">GESTIONNAIRE DU RECOUVREMENT SPECIALISE </t>
  </si>
  <si>
    <t xml:space="preserve">ASSITANT QUALITE </t>
  </si>
  <si>
    <t xml:space="preserve">CHARGE DE STATISTIQUES </t>
  </si>
  <si>
    <t xml:space="preserve">CHARGE D'ETUDES JURIDIQUES </t>
  </si>
  <si>
    <t xml:space="preserve">CONSEILLER JURIDIQUE </t>
  </si>
  <si>
    <t>CORRESPONDANT STATISTIQUE REGIONAL</t>
  </si>
  <si>
    <t>CHARGE DU SUPPORT SUR L'INFRASTRUCTURE SYSTEME, RESEAUX ET TELECOM</t>
  </si>
  <si>
    <t xml:space="preserve">ELEVE INSPECTEUR DU RECOUVREMENT </t>
  </si>
  <si>
    <t>Intervention multistes - Collaborateurs concenés : 1 Conseiller juridique spécialisé, 1 Coordonnateur régional, 1 Coordonnateur régional gestion du risque, 1 Coordonnateur régional services en ligne, 3 Gestionnaires des achats, 3 Gestionnaires emploi et compétences, 5 Chargés de communication, 13 Chargés d'études RH, 15 ChargéS de missions. 22 Chargés d'études RH, 1 Technicien de sécurité</t>
  </si>
  <si>
    <t>Intervention multistes - Collaborateurs concenés : 1 Coordonnateur régional, 1 Coordonnateur régional gestion du risque, 1 Coordonnateur régional services en ligne, 3 Gestionnaires des achats, 3 Gestionnaires emploi et compétences, 5 Chargés de communication, 13 Chargés d'études RH, 15 Chargés de missions. 22 Chargés d'études, 1 Technicien de sécurité</t>
  </si>
  <si>
    <t xml:space="preserve">Intervention multisites - Collaborateur concené : 1 Chargé d'études </t>
  </si>
  <si>
    <t>Intervention multisites - Collaborateurs concenés : 6 Chargés d'études, 1 Chargé de missions</t>
  </si>
  <si>
    <t>Intervention multisites - Collaborateurs concenés : 2 Chargés d'études, 1 Gestionnaire des achats, 1 Chargé de mission</t>
  </si>
  <si>
    <t>Intervention multisites - Collaborateurs concenés : 12 Chargés d'études, 2 Chargés de missions</t>
  </si>
  <si>
    <t>Intervention multisites - Collaborateurs concenés : 7 Chargés d'études, 1 Chargés de missions</t>
  </si>
  <si>
    <r>
      <t>Dans les escaliers mise en place de gardes-corps, rampes, éclairage et signalétique,  mise en place dans les locaux de couloirs de circulation avec signalétique et allées de circulation libres, entretenues et balisées, important de circuler au milieu des allées, entretien des locaux de travail par un prestataire de ménage et des espaces extérieurs par le bailleur, maintenance régulière des éclairages,</t>
    </r>
    <r>
      <rPr>
        <sz val="7"/>
        <color rgb="FFFF0000"/>
        <rFont val="Calibri"/>
        <family val="2"/>
        <scheme val="minor"/>
      </rPr>
      <t xml:space="preserve">  </t>
    </r>
  </si>
  <si>
    <r>
      <t xml:space="preserve">Interdire les cafetières, frigo et bouilloires dans les bureaux (diminution également des risques de brûlure et de disjonction),   </t>
    </r>
    <r>
      <rPr>
        <sz val="7"/>
        <rFont val="Calibri"/>
        <family val="2"/>
        <scheme val="minor"/>
      </rPr>
      <t>afficher les consignes des premiers secours en cas de  victime d'éléctrisation ou éléctrocution</t>
    </r>
  </si>
  <si>
    <r>
      <t xml:space="preserve"> Alterner les tâches afin de limiter les conbtraintes posturales de certaines interventions, </t>
    </r>
    <r>
      <rPr>
        <sz val="7"/>
        <rFont val="Calibri"/>
        <family val="2"/>
        <scheme val="minor"/>
      </rPr>
      <t>possibilité de suivre la formation "Geste et posture" via l'offre de formation sur l'intranet</t>
    </r>
  </si>
  <si>
    <t>Effectif Janvier 2019</t>
  </si>
  <si>
    <t>Risques psychosociaux liés à l'environnement de travail et aux
interactions au sein du collectif de travail</t>
  </si>
  <si>
    <t>Charge mentale, difficulté de concentration</t>
  </si>
  <si>
    <t>Risques psychosociaux: sentiment d'inadéquation entre moyens humains/technologiques/organisationnels et les objectifs fixés (travail réel/trvail prescrit)</t>
  </si>
  <si>
    <t>Perte de repères, d'efficacité,  travail réalisé dans l'urgence, risque d'erreurs et d'inattention, perte de confiance en soi, etc.</t>
  </si>
  <si>
    <t>Risques psychosociaux: insastifaction, manque de reconnaissance, d'autonomie, delta important entre le travail prescrit et le travail réel</t>
  </si>
  <si>
    <t>Perte de confiance en soi, démotivation</t>
  </si>
  <si>
    <t>Risques psychosociaux organisationnels : situations collectives dégradées suite à une situation ou à un évènement particulier interne ou externe à l'entreprise</t>
  </si>
  <si>
    <t xml:space="preserve">Sentiment d'inquiétude voire peur de l'avenir liés à des changements et/ou réorganisations, </t>
  </si>
  <si>
    <t>Manque de communication, bruit, promiscuité</t>
  </si>
  <si>
    <t>Troubles pathologiques liés aux RPS: absentéisme et découragement, stress, troubles du métabolisme, TMS, etc.</t>
  </si>
  <si>
    <t>Interruptions et imprévus, défaillances éventuelles du système informatique, manque d'information ou de formation</t>
  </si>
  <si>
    <t>Manque de communication</t>
  </si>
  <si>
    <t>Troubles pathologiques liés aux RPS: absentéisme et découragement, stress, perte de repères, troubles du métabolisme, TMS, etc.</t>
  </si>
  <si>
    <t>Manque d'information, rumeurs et spéculations, interprétations erronées, etc.</t>
  </si>
  <si>
    <t xml:space="preserve">Protections individuelles (casques téléphoniques); Aménagement des espaces de travail conforme au référentiel de l'organisme avec mise en place, dans les bureaux partagés, de couloirs de circulation, de panneaux acoustiques; Formation à la gestion du stress disponible sur demande (EAEA); Possibilité de saisir la médecine du travail; Mise à disposition d'une cellule nationale d'écoute (24h/24 et 7j/7)
</t>
  </si>
  <si>
    <t>Mise en œuvre d'un plan d'actions relatif à la prévention des RPS et d'accompagnement au changement</t>
  </si>
  <si>
    <t xml:space="preserve">Réunions de service ou de département pour un meilleur partage de l'information, objectifs réalisables fixés lors d'entretien annuel d'évaluation et d'accompagnement avec possibilité d'inscription à des formations, possibilité à la demande du salarié ou de l'employeur de rencontrer la médecine du travail, 
</t>
  </si>
  <si>
    <t>Entretien annuel d'avaluation et d'accompagnement par le manger tous les ans, entretien professionnel par le manager tous les deux ans, réunions de service et/ou de département pour un meilleur partage de l'information, possibilité à la demande du salarié ou de l'employeur de rencontrer la médecine du travail, mise à disposition d'une cellule nationale d'écoute (24h/24 et 7j/7), droit d'expression avec organisation de réunions à l'initiative des agents</t>
  </si>
  <si>
    <t>Mise en œuvre du plan d'action de prévention des RPS</t>
  </si>
  <si>
    <r>
      <t xml:space="preserve">Communications régulières de la Direction sur les orientations stratégiques de l'organisme et de la branche, sur les avancées des négociations, des décisions, etc. (divers supports possibles : intranet </t>
    </r>
    <r>
      <rPr>
        <i/>
        <sz val="7"/>
        <color theme="1"/>
        <rFont val="Calibri"/>
        <family val="2"/>
        <scheme val="minor"/>
      </rPr>
      <t>My Urssaf</t>
    </r>
    <r>
      <rPr>
        <sz val="7"/>
        <color theme="1"/>
        <rFont val="Calibri"/>
        <family val="2"/>
        <scheme val="minor"/>
      </rPr>
      <t>, En Savoir +, A la volée, Tchat, etc.); Importance des réunions de service ou de département pour le partage de l'information; Possibilité à la demande du salarié ou de l'employeur de rencontrer la médecine du travail, cellule d'écoute disponible 24h/24 et 7j/7</t>
    </r>
  </si>
  <si>
    <t>Mise en œuvre d'un plan d'actions relatif à la prévention des RPS et de l'accompagnement au changement; Révision de la procédure de signalement d'une situation à risque et/ou gestion de crise et plan de communication adapté</t>
  </si>
  <si>
    <t>Risques psychosociaux: liés à l'accueil des cotisants et à l'exposition aux incivilités voire à la violence</t>
  </si>
  <si>
    <t>Charge mentale importante, gestion inadéquate de la situation conflictuelle,
problème de communication (ex: langue, etc.)</t>
  </si>
  <si>
    <t>Troubles pathologiques liés aux RPS: stress, troubles du métabolisme, TMS, syndrome post-traumatique, etc.</t>
  </si>
  <si>
    <t>Mise en oeuvre d'une procédure en cas d'agression et mise en place d'un bouton anti agression, formation gestion du stress assurée par la formation professionnelle, mise en place d'une cellule nationale d'écoute et possibilité de prendre rdv avec la médecine du travail à la demande du salarié, importance de remonter l'incident à sa hiérarchie et via le registre dédié, en parler avec les collègues (expression du vécu,
échange d’expériences, notamment sur le plan émotionnel, entraide,...), envoi d'un courrier au cotisant par la Direction</t>
  </si>
  <si>
    <t>Formation à la gestion du stress disponible sur demande (EAEA),  protections individuelles (casques téléphoniques); Possibilité de saisir la médecine du travail; Mise à disposition d'une cellule nationale d'écoute (24h/24 et 7j/7)</t>
  </si>
  <si>
    <r>
      <t xml:space="preserve">Communications régulières de la Direction sur les orientations stratégiques de l'organisme et de la branche, sur les avancées des négociations, des décisions, etc. (divers supports possibles : intranet </t>
    </r>
    <r>
      <rPr>
        <i/>
        <sz val="7"/>
        <color theme="1"/>
        <rFont val="Calibri"/>
        <family val="2"/>
        <scheme val="minor"/>
      </rPr>
      <t>My Urssaf</t>
    </r>
    <r>
      <rPr>
        <sz val="7"/>
        <color theme="1"/>
        <rFont val="Calibri"/>
        <family val="2"/>
        <scheme val="minor"/>
      </rPr>
      <t>, En Savoir +, A la volée, Tchat, etc.); Importance des réunions de service ou de département pour le partage de l'information; Possibilité à la demande du salarié ou de l'employeur de rencontrer la médecine du travail, cellule nationale d'écoute disponible 24h/24 et 7j/7</t>
    </r>
  </si>
  <si>
    <t>Risques psychosociaux: travail répétitif et/ou non varié</t>
  </si>
  <si>
    <t>lassitude,  usure professionnelle</t>
  </si>
  <si>
    <t>Surcharge de travai, travail dans l'urgence</t>
  </si>
  <si>
    <t>Possibilité de saisir la médecine du travail; formation à la gestion du stress; espaces de discusssion avec le manager et/ou les collègues (EAEA, entretien professionnel, droit d'expression), cellule nationale d'écoute disponible 24h/24 et 7j/7; promotion des métiers du recouvrement</t>
  </si>
  <si>
    <t>Former tous les managers à la détection et à la gestion des risques psychosociaux</t>
  </si>
  <si>
    <t>MANAGERS</t>
  </si>
  <si>
    <t>Manque de recul et manque de temps, interruptions et imprévus</t>
  </si>
  <si>
    <t>Formation de tous les nouveaux managers lors de leur prise de poste, mise en place de coaching à la demande, charte des valeurs managériales, ateliers du management pour échanges entre pairs sur des thématiques diverses</t>
  </si>
  <si>
    <t>Mise en ligne d'un guide pratique du management (intranet, espace manager)</t>
  </si>
  <si>
    <t>Troubles pathologiques liés aux RPS: absentéisme et découragement, stress, troubles du métabolisme, TMS, syndrome post-traumatique, etc.</t>
  </si>
  <si>
    <t>Interdiction de rester seul pour prise en charge de personnes dites à risque, mise en oeuvre d'une procédure en cas d'agression, mise à disposition de gilets pare-balles, formation gestion du stress assurée par la formation professionnelle, mise en place d'une cellule nationale d'écoute et possibilité de prendre rdv avec la médecine du travail à la demande du salarié</t>
  </si>
  <si>
    <t>SECRETARIAT - SECTEUR ADMINSITRATIF ET/OU JURIDIQUE - RESSOURCES HUMAINES</t>
  </si>
  <si>
    <t>difficulté de concentration, environnement bruyant</t>
  </si>
  <si>
    <t>bruit, promiscuité</t>
  </si>
  <si>
    <t>Risques psychosociaux: liés à l'accueil téléphonique des cotisants et à l'exposition aux incivilités voire à la violence</t>
  </si>
  <si>
    <t>Agressions, insultes, menaces verbales</t>
  </si>
  <si>
    <t>Formation à la gestion du stress assurée par la formation professionnelle, mise en place d'une cellule nationale d'écoute et possibilité de prendre rdv avec la médecine du travail à la demande du salarié, importance de remonter l'incident à sa hiérarchie et via le registre dédié, en parler avec les collègues (expression du vécu, échange d’expériences, notamment sur le plan émotionnel, entraide,...), envoi d'un courrier au cotisant par la Direction</t>
  </si>
  <si>
    <t>Risques psychosociaux: liés à l'accueil des salariés en formation et à l'exposition aux incivilités voire à la violence</t>
  </si>
  <si>
    <t>Mise en oeuvre d'une procédure en cas d'agression, formation sur la gestion du stress, mise en place d'une cellule nationale d'écoute et possibilité de prendre rdv avec la médecine du travail à la demande du salarié, importance de remonter l'incident à sa hiérarchie et via le registre dédié, en parler avec les collègues (expression du vécu,
échange d’expériences, notamment sur le plan émotionnel, entraide,...), envoi d'un courrier au cotisant par la Direction</t>
  </si>
  <si>
    <t>Permettre un roulement des agents en poste pour l'accueil et la gestion des formations</t>
  </si>
  <si>
    <t>Le travail sur écran est source de fatigues musculaire, visuelle et de stress. Les contraintes de temps, les délais, majorent les conséquences de la posture maintenue devant l’écran.</t>
  </si>
  <si>
    <t xml:space="preserve">  </t>
  </si>
  <si>
    <t>0l</t>
  </si>
  <si>
    <t xml:space="preserve">CORRESPONDANTS INFORMATIQUES ET INFORMATICIENS LOCAUX </t>
  </si>
  <si>
    <t>ENCADREMENT</t>
  </si>
  <si>
    <t>Toutes unités de travail</t>
  </si>
  <si>
    <t xml:space="preserve">Avant la période de confinement </t>
  </si>
  <si>
    <t>Risques psychosociaux</t>
  </si>
  <si>
    <t>Risques biologiques</t>
  </si>
  <si>
    <t xml:space="preserve">Mauvaise disposition du matériel du poste de travail 
(contre un mur, dos à une fenêtre) </t>
  </si>
  <si>
    <t>Matériel de travail inadapté (
siège, souris, clavier, écran)</t>
  </si>
  <si>
    <t xml:space="preserve">Travail prolongé sur ordinateur 
(plus de 4 heures par jour) </t>
  </si>
  <si>
    <t xml:space="preserve">Mauvaises postures de travail 
(cou, dos, membres supérieurs) </t>
  </si>
  <si>
    <t>Travail statique sans pause</t>
  </si>
  <si>
    <t xml:space="preserve">Sollicitation visuelle 
(distance oeil-écran, taille de la police, brillance de l'écran, couleur de l'écriture non adaptées...) </t>
  </si>
  <si>
    <t xml:space="preserve">Problème de luminosité 
(manque d'éclairage, reflet, éblouissement, problème de contraste, absence de lumière naturelle...) </t>
  </si>
  <si>
    <t>Réorganisation du travail</t>
  </si>
  <si>
    <t>Isolement</t>
  </si>
  <si>
    <t>Hyperconnexion au travail</t>
  </si>
  <si>
    <t>Equilibre temps travail / hors travail</t>
  </si>
  <si>
    <t>Absence d’activité</t>
  </si>
  <si>
    <t>Exposition au virus COVID-19</t>
  </si>
  <si>
    <r>
      <rPr>
        <b/>
        <sz val="11"/>
        <color theme="1"/>
        <rFont val="Calibri"/>
        <family val="2"/>
        <scheme val="minor"/>
      </rPr>
      <t xml:space="preserve">Moyens humains : </t>
    </r>
    <r>
      <rPr>
        <sz val="11"/>
        <color theme="1"/>
        <rFont val="Calibri"/>
        <family val="2"/>
        <scheme val="minor"/>
      </rPr>
      <t xml:space="preserve">
-&gt; Guide du télétravailleur </t>
    </r>
  </si>
  <si>
    <r>
      <rPr>
        <b/>
        <sz val="11"/>
        <color theme="1"/>
        <rFont val="Calibri"/>
        <family val="2"/>
        <scheme val="minor"/>
      </rPr>
      <t>Moyens organisationnels :</t>
    </r>
    <r>
      <rPr>
        <sz val="11"/>
        <color theme="1"/>
        <rFont val="Calibri"/>
        <family val="2"/>
        <scheme val="minor"/>
      </rPr>
      <t xml:space="preserve">
-&gt; Prise en charge de certaines activités par des agents non habituellement affectés à ces activités </t>
    </r>
  </si>
  <si>
    <t>Risques liés à l'ergonomie/conception et agencement de poste</t>
  </si>
  <si>
    <t>Risques liés au travail sur écran</t>
  </si>
  <si>
    <t>Risques liés aux postures contraignantes et au travail sur écran</t>
  </si>
  <si>
    <t>Risques liés aux postures contraignantes</t>
  </si>
  <si>
    <t>Risques liés à l'éclairage des postes de travail</t>
  </si>
  <si>
    <r>
      <rPr>
        <b/>
        <sz val="11"/>
        <color theme="1"/>
        <rFont val="Calibri"/>
        <family val="2"/>
        <scheme val="minor"/>
      </rPr>
      <t>Moyen organisationnel :</t>
    </r>
    <r>
      <rPr>
        <sz val="11"/>
        <color theme="1"/>
        <rFont val="Calibri"/>
        <family val="2"/>
        <scheme val="minor"/>
      </rPr>
      <t xml:space="preserve">
Charte de droit à la déconnexion </t>
    </r>
  </si>
  <si>
    <t>Virus COVID-19</t>
  </si>
  <si>
    <t>Charge de travail (quantité de travail, temps de travail, stress)</t>
  </si>
  <si>
    <t>Reprise d'activité</t>
  </si>
  <si>
    <t>Fatigue visuelle
Assèchement de l'œil
Maux de tête
Douleurs au dos
Douleurs aux cervicales</t>
  </si>
  <si>
    <t>Douleurs musculaires
Douleurs articulaires 
Inflammations, lombalgies, dorsalgies
Maladie aigue ou chronique 
Troubles Musculo-Squelettiques</t>
  </si>
  <si>
    <t>Maladies cardio-vasculaires
Troubles musculosquelettiques
Troubles anxio-dépressifs
Epuisement professionnel</t>
  </si>
  <si>
    <t>Période de confinement et de déconfinement</t>
  </si>
  <si>
    <t>Exposition au virus COVID-19 sur site par propagation dans l'air</t>
  </si>
  <si>
    <t>Exposition au virus COVID-19 en période de confinement</t>
  </si>
  <si>
    <t>Unité effectuant des livraisons (Chauffeurs)</t>
  </si>
  <si>
    <t>Exposition au virus COVID-19 lors de la livraison de matériel informatique en période de confinement</t>
  </si>
  <si>
    <t>Risques Biologiques</t>
  </si>
  <si>
    <t>Exposition au virus COVID-19 sur site pendant la première phase de déconfinement</t>
  </si>
  <si>
    <t>Exposition au virus COVID-19 sur sites extérieurs</t>
  </si>
  <si>
    <t>Exposition au virus COVID-19 après déconfinement de l'ensemble des salariés</t>
  </si>
  <si>
    <t>Unités de travail se déplacant sur sites extérieurs (Inspecteurs LCTI)</t>
  </si>
  <si>
    <t>Unités de travail recevant du public (Centre d'accueil)</t>
  </si>
  <si>
    <t xml:space="preserve">Angoisse, inquiétudes </t>
  </si>
  <si>
    <t>Angoisse, inquiétude</t>
  </si>
  <si>
    <t>Unités de travail se déplaçant sur site (Service informatique, Service santé au travail, Départemnt achat, Département patrimoine immobilier)</t>
  </si>
  <si>
    <t>Exposition au virus COVID-19 lors de la désinfection du matériel informatique et les visites de sites en période de confinement</t>
  </si>
  <si>
    <t>Unités de travail se déplaçant sur site (Fend, Service santé au travail)</t>
  </si>
  <si>
    <r>
      <rPr>
        <b/>
        <sz val="11"/>
        <color theme="1"/>
        <rFont val="Calibri"/>
        <family val="2"/>
        <scheme val="minor"/>
      </rPr>
      <t xml:space="preserve">Moyens humains :
</t>
    </r>
    <r>
      <rPr>
        <sz val="11"/>
        <color theme="1"/>
        <rFont val="Calibri"/>
        <family val="2"/>
        <scheme val="minor"/>
      </rPr>
      <t xml:space="preserve">-&gt; Cellule d'écoute psychologique 
-&gt; Permanences du service de Santé au travail
</t>
    </r>
    <r>
      <rPr>
        <b/>
        <sz val="11"/>
        <color theme="1"/>
        <rFont val="Calibri"/>
        <family val="2"/>
        <scheme val="minor"/>
      </rPr>
      <t xml:space="preserve">
Moyens organisationnels :</t>
    </r>
    <r>
      <rPr>
        <sz val="11"/>
        <color theme="1"/>
        <rFont val="Calibri"/>
        <family val="2"/>
        <scheme val="minor"/>
      </rPr>
      <t xml:space="preserve">
-&gt; Demande aux managers de maintenir des réunions d’équipes à l’aide de l’outil Skype par exemple</t>
    </r>
  </si>
  <si>
    <r>
      <rPr>
        <b/>
        <sz val="11"/>
        <color theme="1"/>
        <rFont val="Calibri"/>
        <family val="2"/>
        <scheme val="minor"/>
      </rPr>
      <t xml:space="preserve">Moyens humains : </t>
    </r>
    <r>
      <rPr>
        <sz val="11"/>
        <color theme="1"/>
        <rFont val="Calibri"/>
        <family val="2"/>
        <scheme val="minor"/>
      </rPr>
      <t xml:space="preserve">
-&gt; Guide du télétravailleur 
</t>
    </r>
  </si>
  <si>
    <t>Télétravail en continu</t>
  </si>
  <si>
    <r>
      <rPr>
        <b/>
        <sz val="11"/>
        <color theme="1"/>
        <rFont val="Calibri"/>
        <family val="2"/>
        <scheme val="minor"/>
      </rPr>
      <t>Moyens humains :</t>
    </r>
    <r>
      <rPr>
        <sz val="11"/>
        <color theme="1"/>
        <rFont val="Calibri"/>
        <family val="2"/>
        <scheme val="minor"/>
      </rPr>
      <t xml:space="preserve">
-&gt; Communications sur les gestes barrières
-&gt; Affiches dans les lieux d’accueil du public
-&gt; Campagne d’affichage à l’initiative de la Médecine du Travail sur les gestes à faire pour éviter la contamination virale dans les sanitaires, les cafétérias et les lieux de passage 
-&gt; Renforcement du nettoyage des surfaces de contact par les entreprises de nettoyage 
</t>
    </r>
    <r>
      <rPr>
        <b/>
        <sz val="11"/>
        <color theme="1"/>
        <rFont val="Calibri"/>
        <family val="2"/>
        <scheme val="minor"/>
      </rPr>
      <t>Moyens organisationnels :</t>
    </r>
    <r>
      <rPr>
        <sz val="11"/>
        <color theme="1"/>
        <rFont val="Calibri"/>
        <family val="2"/>
        <scheme val="minor"/>
      </rPr>
      <t xml:space="preserve">
-&gt; Réduction puis suppression des réunions en présentiel
-&gt; </t>
    </r>
    <r>
      <rPr>
        <sz val="11"/>
        <rFont val="Calibri"/>
        <family val="2"/>
        <scheme val="minor"/>
      </rPr>
      <t>Actualisation</t>
    </r>
    <r>
      <rPr>
        <sz val="11"/>
        <color theme="1"/>
        <rFont val="Calibri"/>
        <family val="2"/>
        <scheme val="minor"/>
      </rPr>
      <t xml:space="preserve"> et déclenchement du plan de continuité d’activité 
-&gt; Réduction des déplacements intersites 
-&gt; Déploiement du télétravail pour les personnes ayant voyagé ou ayant été en contact avec des personnes revenant de Chine ou d’Italie puis pour les parents d’enfants de moins de 16 ans</t>
    </r>
  </si>
  <si>
    <t>M2 : Maitrisé partiellement</t>
  </si>
  <si>
    <r>
      <rPr>
        <b/>
        <sz val="11"/>
        <color theme="1"/>
        <rFont val="Calibri"/>
        <family val="2"/>
        <scheme val="minor"/>
      </rPr>
      <t>Moyen organisationnel :</t>
    </r>
    <r>
      <rPr>
        <sz val="11"/>
        <color theme="1"/>
        <rFont val="Calibri"/>
        <family val="2"/>
        <scheme val="minor"/>
      </rPr>
      <t xml:space="preserve">
-&gt; Charte de droit à la déconnexion </t>
    </r>
  </si>
  <si>
    <r>
      <rPr>
        <b/>
        <sz val="11"/>
        <color theme="1"/>
        <rFont val="Calibri"/>
        <family val="2"/>
        <scheme val="minor"/>
      </rPr>
      <t xml:space="preserve">Moyens humains : </t>
    </r>
    <r>
      <rPr>
        <sz val="11"/>
        <color theme="1"/>
        <rFont val="Calibri"/>
        <family val="2"/>
        <scheme val="minor"/>
      </rPr>
      <t xml:space="preserve">
-&gt; Guide du télétravailleur 
</t>
    </r>
  </si>
  <si>
    <r>
      <rPr>
        <b/>
        <sz val="11"/>
        <color theme="1"/>
        <rFont val="Calibri"/>
        <family val="2"/>
        <scheme val="minor"/>
      </rPr>
      <t xml:space="preserve">Moyens humains : </t>
    </r>
    <r>
      <rPr>
        <sz val="11"/>
        <color theme="1"/>
        <rFont val="Calibri"/>
        <family val="2"/>
        <scheme val="minor"/>
      </rPr>
      <t xml:space="preserve">
-&gt; Diffuser des messages de prévention sur les écrans</t>
    </r>
  </si>
  <si>
    <t xml:space="preserve">Personne contaminée au sein d'une équipe </t>
  </si>
  <si>
    <r>
      <rPr>
        <b/>
        <sz val="11"/>
        <color theme="1"/>
        <rFont val="Calibri"/>
        <family val="2"/>
        <scheme val="minor"/>
      </rPr>
      <t>Moyens humains :</t>
    </r>
    <r>
      <rPr>
        <sz val="11"/>
        <color theme="1"/>
        <rFont val="Calibri"/>
        <family val="2"/>
        <scheme val="minor"/>
      </rPr>
      <t xml:space="preserve">
-&gt; Service de santé au travail
</t>
    </r>
    <r>
      <rPr>
        <b/>
        <sz val="11"/>
        <color theme="1"/>
        <rFont val="Calibri"/>
        <family val="2"/>
        <scheme val="minor"/>
      </rPr>
      <t>Moyens organisationnels :</t>
    </r>
    <r>
      <rPr>
        <sz val="11"/>
        <color theme="1"/>
        <rFont val="Calibri"/>
        <family val="2"/>
        <scheme val="minor"/>
      </rPr>
      <t xml:space="preserve">
-&gt; Protocole à suivre (Retour de la personne contaminée à son domicile avec un masque, évacuation des personnes du bureau, désinfection du bureau, signalement des personnes contacts au service de santé au travail pour suivi)</t>
    </r>
  </si>
  <si>
    <r>
      <rPr>
        <b/>
        <sz val="11"/>
        <color theme="1"/>
        <rFont val="Calibri"/>
        <family val="2"/>
        <scheme val="minor"/>
      </rPr>
      <t>Moyens humains :</t>
    </r>
    <r>
      <rPr>
        <sz val="11"/>
        <color theme="1"/>
        <rFont val="Calibri"/>
        <family val="2"/>
        <scheme val="minor"/>
      </rPr>
      <t xml:space="preserve">
-&gt; Informer le personnel (postures de travail) = Guides  Télétravail en confinement, Manager à distance
</t>
    </r>
    <r>
      <rPr>
        <b/>
        <sz val="11"/>
        <color theme="1"/>
        <rFont val="Calibri"/>
        <family val="2"/>
        <scheme val="minor"/>
      </rPr>
      <t>Moyens organisationnels :</t>
    </r>
    <r>
      <rPr>
        <sz val="11"/>
        <color theme="1"/>
        <rFont val="Calibri"/>
        <family val="2"/>
        <scheme val="minor"/>
      </rPr>
      <t xml:space="preserve">
-&gt; Rappel de l'importance des temps de pauses réguliers
</t>
    </r>
  </si>
  <si>
    <r>
      <rPr>
        <b/>
        <sz val="11"/>
        <color theme="1"/>
        <rFont val="Calibri"/>
        <family val="2"/>
        <scheme val="minor"/>
      </rPr>
      <t>Moyens humains :</t>
    </r>
    <r>
      <rPr>
        <sz val="11"/>
        <color theme="1"/>
        <rFont val="Calibri"/>
        <family val="2"/>
        <scheme val="minor"/>
      </rPr>
      <t xml:space="preserve">
-&gt; Cellule d'écoute psychologique 
-&gt; Permanences du service de Santé au travail
-&gt; Guide du management à distance 
-&gt; Guide de l'ACOSS
-&gt; Bienveillance sur la productivité</t>
    </r>
  </si>
  <si>
    <r>
      <rPr>
        <b/>
        <sz val="11"/>
        <color theme="1"/>
        <rFont val="Calibri"/>
        <family val="2"/>
        <scheme val="minor"/>
      </rPr>
      <t>Moyens humains :</t>
    </r>
    <r>
      <rPr>
        <sz val="11"/>
        <color theme="1"/>
        <rFont val="Calibri"/>
        <family val="2"/>
        <scheme val="minor"/>
      </rPr>
      <t xml:space="preserve">
-&gt; Communications sur les gestes barrières
-&gt; Campagne de communication dématérialisée
</t>
    </r>
    <r>
      <rPr>
        <b/>
        <sz val="11"/>
        <color theme="1"/>
        <rFont val="Calibri"/>
        <family val="2"/>
        <scheme val="minor"/>
      </rPr>
      <t>Moyens organisationnels :</t>
    </r>
    <r>
      <rPr>
        <sz val="11"/>
        <color theme="1"/>
        <rFont val="Calibri"/>
        <family val="2"/>
        <scheme val="minor"/>
      </rPr>
      <t xml:space="preserve">
-&gt; Télétravail pour l’ensemble des salariés équipés (équipement professionnel ou personnel)</t>
    </r>
  </si>
  <si>
    <t xml:space="preserve">Moyens organisationnels : 
-&gt; Planifier  les opérations de maintenance en horaires déclalés ou le samedi  </t>
  </si>
  <si>
    <r>
      <rPr>
        <b/>
        <sz val="11"/>
        <color theme="1"/>
        <rFont val="Calibri"/>
        <family val="2"/>
        <scheme val="minor"/>
      </rPr>
      <t>Contamination 
Maladie COVID-19</t>
    </r>
    <r>
      <rPr>
        <sz val="11"/>
        <color theme="1"/>
        <rFont val="Calibri"/>
        <family val="2"/>
        <scheme val="minor"/>
      </rPr>
      <t xml:space="preserve"> (fièvre ou la sensation de fièvre, toux, perte brutale de l’odorat sans obstruction nasale et disparition totale du goût, difficultés respiratoires, pouvant mener jusqu’à une hospitalisation en réanimation et au décès).</t>
    </r>
  </si>
  <si>
    <t>Contamination 
Maladie COVID-19 (fièvre ou la sensation de fièvre, toux, perte brutale de l’odorat sans obstruction nasale et disparition totale du goût, difficultés respiratoires, pouvant mener jusqu’à une hospitalisation en réanimation et au décès).</t>
  </si>
  <si>
    <r>
      <rPr>
        <b/>
        <sz val="11"/>
        <color theme="1"/>
        <rFont val="Calibri"/>
        <family val="2"/>
        <scheme val="minor"/>
      </rPr>
      <t>Moyens humains :</t>
    </r>
    <r>
      <rPr>
        <sz val="11"/>
        <color theme="1"/>
        <rFont val="Calibri"/>
        <family val="2"/>
        <scheme val="minor"/>
      </rPr>
      <t xml:space="preserve">
-&gt; Cellule d'écoute psychologique 
-&gt; Permanences du service de Santé au travail
-&gt; Dispositif de soutien proposé par Malakoff Humanis Agirc-Arrco (soutien psychologique, aide financière, aide à la réalisation des courses pour les personnes les plus vulnérables, aides à la garde d’enfants)</t>
    </r>
  </si>
  <si>
    <r>
      <rPr>
        <b/>
        <sz val="11"/>
        <rFont val="Calibri"/>
        <family val="2"/>
        <scheme val="minor"/>
      </rPr>
      <t>Moyens humains :</t>
    </r>
    <r>
      <rPr>
        <sz val="11"/>
        <rFont val="Calibri"/>
        <family val="2"/>
        <scheme val="minor"/>
      </rPr>
      <t xml:space="preserve">
-&gt; Communications sur les gestes barrières
-&gt; information sur l'utilisation des masques
</t>
    </r>
    <r>
      <rPr>
        <b/>
        <sz val="11"/>
        <rFont val="Calibri"/>
        <family val="2"/>
        <scheme val="minor"/>
      </rPr>
      <t>Moyens techniques :</t>
    </r>
    <r>
      <rPr>
        <sz val="11"/>
        <rFont val="Calibri"/>
        <family val="2"/>
        <scheme val="minor"/>
      </rPr>
      <t xml:space="preserve">
-&gt; Mise à disposition d’EPI : Masques, gants
-&gt; Mise à disposition de lingettes de désinfection </t>
    </r>
  </si>
  <si>
    <r>
      <rPr>
        <b/>
        <sz val="11"/>
        <rFont val="Calibri"/>
        <family val="2"/>
        <scheme val="minor"/>
      </rPr>
      <t>Moyens humains :</t>
    </r>
    <r>
      <rPr>
        <sz val="11"/>
        <rFont val="Calibri"/>
        <family val="2"/>
        <scheme val="minor"/>
      </rPr>
      <t xml:space="preserve">
-&gt; Communications sur les gestes barrières
-&gt; information sur l'utilisation
</t>
    </r>
    <r>
      <rPr>
        <b/>
        <sz val="11"/>
        <rFont val="Calibri"/>
        <family val="2"/>
        <scheme val="minor"/>
      </rPr>
      <t>Moyens techniques :</t>
    </r>
    <r>
      <rPr>
        <sz val="11"/>
        <rFont val="Calibri"/>
        <family val="2"/>
        <scheme val="minor"/>
      </rPr>
      <t xml:space="preserve">
-&gt; Mise à disposition d’EPI : Masques, gants
-&gt; Mise à disposition de lingettes de désinfection </t>
    </r>
  </si>
  <si>
    <r>
      <rPr>
        <b/>
        <sz val="11"/>
        <color theme="1"/>
        <rFont val="Calibri"/>
        <family val="2"/>
        <scheme val="minor"/>
      </rPr>
      <t>Moyens humains :</t>
    </r>
    <r>
      <rPr>
        <sz val="11"/>
        <color theme="1"/>
        <rFont val="Calibri"/>
        <family val="2"/>
        <scheme val="minor"/>
      </rPr>
      <t xml:space="preserve">
-&gt; Communications sur les gestes barrières
-&gt; Affiches dans les lieux d’accueil du public
-&gt; Campagne d’affichage à l’initiative de la Médecine du Travail sur les gestes à faire pour éviter la contamination virale dans les toilettes, les cafétérias et les lieux de passage 
-&gt; Présence du médecin du travail pour accueil et rappel des gestes barrières à la réouverture 
-&gt; Transmission de kits de communication sur les gestes barrières aux managers 
</t>
    </r>
    <r>
      <rPr>
        <b/>
        <sz val="11"/>
        <color theme="1"/>
        <rFont val="Calibri"/>
        <family val="2"/>
        <scheme val="minor"/>
      </rPr>
      <t>Moyens techniques :</t>
    </r>
    <r>
      <rPr>
        <sz val="11"/>
        <color theme="1"/>
        <rFont val="Calibri"/>
        <family val="2"/>
        <scheme val="minor"/>
      </rPr>
      <t xml:space="preserve">
-&gt; Désinfe</t>
    </r>
    <r>
      <rPr>
        <sz val="11"/>
        <rFont val="Calibri"/>
        <family val="2"/>
        <scheme val="minor"/>
      </rPr>
      <t>ction des locaux avant le retour des salariés à partir du 14 avril (désinfection des points de contact, des sanitaires, des cafétérias, vidage et nettoyage des régfrigérateurs, aspiration des objects meublants, shampoing de la moquette avec du désinfectant, etc.)</t>
    </r>
    <r>
      <rPr>
        <sz val="11"/>
        <color theme="1"/>
        <rFont val="Calibri"/>
        <family val="2"/>
        <scheme val="minor"/>
      </rPr>
      <t xml:space="preserve">
-&gt; Renforcement du nettoyage des surfaces de contact par les entreprises de nettoyage</t>
    </r>
    <r>
      <rPr>
        <sz val="11"/>
        <color rgb="FFFF0000"/>
        <rFont val="Calibri"/>
        <family val="2"/>
        <scheme val="minor"/>
      </rPr>
      <t xml:space="preserve">
</t>
    </r>
    <r>
      <rPr>
        <sz val="11"/>
        <rFont val="Calibri"/>
        <family val="2"/>
        <scheme val="minor"/>
      </rPr>
      <t xml:space="preserve">-&gt; Mise à disposition d’EPI : masques, gants, visières (commande confirmée en attente de livraison) </t>
    </r>
    <r>
      <rPr>
        <sz val="11"/>
        <color rgb="FFFF0000"/>
        <rFont val="Calibri"/>
        <family val="2"/>
        <scheme val="minor"/>
      </rPr>
      <t xml:space="preserve">
</t>
    </r>
    <r>
      <rPr>
        <sz val="11"/>
        <rFont val="Calibri"/>
        <family val="2"/>
        <scheme val="minor"/>
      </rPr>
      <t xml:space="preserve">-&gt; Mise à disposition de gel hydroalcoolique (commande confirmée en attente e livraison) , de lingettes désinfectantes
-&gt; Séparateurs plexiglass  
-&gt; Films étirables pour le clavier
-&gt; Documents communs sous plastique pour permettre désinfection
</t>
    </r>
    <r>
      <rPr>
        <sz val="11"/>
        <color rgb="FFFF0000"/>
        <rFont val="Calibri"/>
        <family val="2"/>
        <scheme val="minor"/>
      </rPr>
      <t xml:space="preserve">
</t>
    </r>
    <r>
      <rPr>
        <b/>
        <sz val="11"/>
        <rFont val="Calibri"/>
        <family val="2"/>
        <scheme val="minor"/>
      </rPr>
      <t xml:space="preserve">Moyens organisationnels :
</t>
    </r>
    <r>
      <rPr>
        <sz val="11"/>
        <rFont val="Calibri"/>
        <family val="2"/>
        <scheme val="minor"/>
      </rPr>
      <t xml:space="preserve">-&gt; Attente de 24H avant traitement du courrier
-&gt; Dépot des affaires dans des vestiaires si possible
-&gt; Plan de nettoyage en journée (boutons d'ascenseurs, de porte)
-&gt; Consignes sur l'utilisation des ascenseurs (1 personne par ascenseur)
</t>
    </r>
    <r>
      <rPr>
        <sz val="11"/>
        <color rgb="FFFF0000"/>
        <rFont val="Calibri"/>
        <family val="2"/>
        <scheme val="minor"/>
      </rPr>
      <t xml:space="preserve">
</t>
    </r>
  </si>
  <si>
    <r>
      <rPr>
        <b/>
        <sz val="11"/>
        <rFont val="Calibri"/>
        <family val="2"/>
        <scheme val="minor"/>
      </rPr>
      <t>Moyens humains :</t>
    </r>
    <r>
      <rPr>
        <sz val="11"/>
        <rFont val="Calibri"/>
        <family val="2"/>
        <scheme val="minor"/>
      </rPr>
      <t xml:space="preserve">
-&gt; Diffuser des messages de prévention sur les écrans</t>
    </r>
  </si>
  <si>
    <r>
      <rPr>
        <b/>
        <sz val="11"/>
        <rFont val="Calibri"/>
        <family val="2"/>
        <scheme val="minor"/>
      </rPr>
      <t>Moyens humains :</t>
    </r>
    <r>
      <rPr>
        <sz val="11"/>
        <rFont val="Calibri"/>
        <family val="2"/>
        <scheme val="minor"/>
      </rPr>
      <t xml:space="preserve">
-&gt; Communications sur les gestes barrières
-&gt; Affiches dans les lieux d’accueil du public
-&gt; Campagne d’affichage à l’initiative de la Médecine du Travail sur les gestes à faire pour éviter la contamination virale dans les toilettes, les cafétérias et les lieux de passage 
</t>
    </r>
    <r>
      <rPr>
        <b/>
        <sz val="11"/>
        <rFont val="Calibri"/>
        <family val="2"/>
        <scheme val="minor"/>
      </rPr>
      <t xml:space="preserve">Moyens techniques :
</t>
    </r>
    <r>
      <rPr>
        <sz val="11"/>
        <rFont val="Calibri"/>
        <family val="2"/>
        <scheme val="minor"/>
      </rPr>
      <t xml:space="preserve">-&gt; Création de box dans les centres d'accueil avec du film plastique
-&gt; Renforcement du nettoyage des surfaces de contact par les entreprises de nettoyage
-&gt; Fermeture des réfectoires, espaces café, salle de sport
-&gt; Mise à disposition d’EPI : Masques, gants, visières (commande confirmée en attente de livraison) 
-&gt; Mise à disposition de gel hydroalcoolique (commande confirmée en attente de livraison) , lingettes désinfectantes
-&gt; Demande du port du masque pour les cotisants
raccourcir les journées
-&gt; Utilisation de pochettes plastifiées
-&gt; Mise en place de gel hydroalcoolique à l'entrée
</t>
    </r>
    <r>
      <rPr>
        <b/>
        <sz val="11"/>
        <rFont val="Calibri"/>
        <family val="2"/>
        <scheme val="minor"/>
      </rPr>
      <t>Moyens organisationnels :
-&gt; P</t>
    </r>
    <r>
      <rPr>
        <sz val="11"/>
        <rFont val="Calibri"/>
        <family val="2"/>
        <scheme val="minor"/>
      </rPr>
      <t xml:space="preserve">as plus deux boxes
-&gt; Sur rendez-vous quand visio impossible, pas plus de deux cotisants.
</t>
    </r>
  </si>
  <si>
    <r>
      <rPr>
        <b/>
        <sz val="11"/>
        <rFont val="Calibri"/>
        <family val="2"/>
        <scheme val="minor"/>
      </rPr>
      <t>Moyens humains :</t>
    </r>
    <r>
      <rPr>
        <sz val="11"/>
        <rFont val="Calibri"/>
        <family val="2"/>
        <scheme val="minor"/>
      </rPr>
      <t xml:space="preserve">
-&gt; Communications sur les gestes barrières
</t>
    </r>
    <r>
      <rPr>
        <b/>
        <sz val="11"/>
        <rFont val="Calibri"/>
        <family val="2"/>
        <scheme val="minor"/>
      </rPr>
      <t>Moyens techniques :</t>
    </r>
    <r>
      <rPr>
        <sz val="11"/>
        <rFont val="Calibri"/>
        <family val="2"/>
        <scheme val="minor"/>
      </rPr>
      <t xml:space="preserve">
-&gt; Mise à disposition d’EPI :
Masques, gants,  visières (commande confirmée en attente de livraison) , 
-&gt; Mise à disposition de gel hydroalcoolique portable, lingettes désinfectantes</t>
    </r>
  </si>
  <si>
    <r>
      <rPr>
        <b/>
        <sz val="11"/>
        <rFont val="Calibri"/>
        <family val="2"/>
        <scheme val="minor"/>
      </rPr>
      <t xml:space="preserve">Moyens techniques :
</t>
    </r>
    <r>
      <rPr>
        <sz val="11"/>
        <rFont val="Calibri"/>
        <family val="2"/>
        <scheme val="minor"/>
      </rPr>
      <t xml:space="preserve">-&gt; Réglage des climatisations
-&gt; Eviter de positionner des salariés en chaîne </t>
    </r>
  </si>
  <si>
    <r>
      <rPr>
        <b/>
        <sz val="11"/>
        <rFont val="Calibri"/>
        <family val="2"/>
        <scheme val="minor"/>
      </rPr>
      <t xml:space="preserve">
Moyens organisationnels :</t>
    </r>
    <r>
      <rPr>
        <sz val="11"/>
        <rFont val="Calibri"/>
        <family val="2"/>
        <scheme val="minor"/>
      </rPr>
      <t xml:space="preserve">
-&gt; Réduction des réunions en présentiel, réunions en audio priorisées
-&gt; Actualisation du plan de continuité d’activité 
-&gt; Réduction des déplacements intersites au strict nécessaire</t>
    </r>
    <r>
      <rPr>
        <b/>
        <sz val="11"/>
        <rFont val="Calibri"/>
        <family val="2"/>
        <scheme val="minor"/>
      </rPr>
      <t xml:space="preserve">
Moyens humains :</t>
    </r>
    <r>
      <rPr>
        <sz val="11"/>
        <rFont val="Calibri"/>
        <family val="2"/>
        <scheme val="minor"/>
      </rPr>
      <t xml:space="preserve">
-&gt; Communications sur les gestes barrières
-&gt; Affiches dans les lieux d’accueil du public
-&gt; Campagne d’affichage à l’initiative de la Médecine du Travail sur les gestes à faire pour éviter la contamination virale dans les toilettes, les cafétérias et les lieux de passage 
</t>
    </r>
    <r>
      <rPr>
        <b/>
        <sz val="11"/>
        <rFont val="Calibri"/>
        <family val="2"/>
        <scheme val="minor"/>
      </rPr>
      <t xml:space="preserve">Moyens techniques :
</t>
    </r>
    <r>
      <rPr>
        <sz val="11"/>
        <rFont val="Calibri"/>
        <family val="2"/>
        <scheme val="minor"/>
      </rPr>
      <t>-&gt; Désinfection des locaux avant le retour des salariés à partir du 14 avril (désinfection des points de contact, des sanitaires, des cafétérias, vidage et nettoyage des régfrigérateurs, aspiration des objects meublants, shampoing de la moquette avec du désinfectant, etc.)
-&gt; Mise à disposition d'EPI : masques, gants
-&gt; Mise à disposition de gel hydroalcoolique (commande confirmée en attente de livraison), de lingettes désinfectantes
-&gt; Renforcement du nettoyage des surfaces de contact par les entreprises de nettoyage
-&gt; Consignes sur l'utilisation des ascenseurs (1 personne par ascenseur)</t>
    </r>
  </si>
  <si>
    <r>
      <rPr>
        <b/>
        <sz val="11"/>
        <rFont val="Calibri"/>
        <family val="2"/>
        <scheme val="minor"/>
      </rPr>
      <t xml:space="preserve">
Moyens organisationnels :
</t>
    </r>
    <r>
      <rPr>
        <sz val="11"/>
        <rFont val="Calibri"/>
        <family val="2"/>
        <scheme val="minor"/>
      </rPr>
      <t xml:space="preserve">-&gt; Report des prestations non indispensable  
-&gt; Planifier  les opérations de maintenance indispensable durant le confinement 
-&gt; Envoi aux entreprises extérieures d'une annexe au plan de prevention qui reprend les préconisations gouvernemantales et indique les mesures prises par l'URSSAF IDF.  (ce document doit êtte  actualiser en fonction des décisions actées sur le déconfinement)
-&gt;  Les entreprises extérieures doivent transmettre les mesures de prévention mises en place pour leurs salariés en tenant compte de l'annexe au plan de prévention. 
</t>
    </r>
    <r>
      <rPr>
        <b/>
        <sz val="11"/>
        <rFont val="Calibri"/>
        <family val="2"/>
        <scheme val="minor"/>
      </rPr>
      <t xml:space="preserve">
Moyens humains :</t>
    </r>
    <r>
      <rPr>
        <sz val="11"/>
        <rFont val="Calibri"/>
        <family val="2"/>
        <scheme val="minor"/>
      </rPr>
      <t xml:space="preserve">
-&gt; Communications sur les gestes barrières
-&gt; Mise en place de référents COVID-19 chargés de vérifier la mise en application des mesures de prévention par les prestataires
-&gt; Désignation par les entreprises extérieures dont les prestations sont maintenues de référents COVID-19
</t>
    </r>
    <r>
      <rPr>
        <b/>
        <sz val="11"/>
        <rFont val="Calibri"/>
        <family val="2"/>
        <scheme val="minor"/>
      </rPr>
      <t xml:space="preserve">Moyens techniques :
</t>
    </r>
    <r>
      <rPr>
        <sz val="11"/>
        <rFont val="Calibri"/>
        <family val="2"/>
        <scheme val="minor"/>
      </rPr>
      <t xml:space="preserve">-&gt; Mise à disposition par les entreprises extérieures d' EPI pour leurs agents (gants, masques, blouse, etc)
-&gt; Mise à disposition par les entreprises extérieures d'outils ou de matériaux individuels à leurs agents
</t>
    </r>
  </si>
  <si>
    <r>
      <rPr>
        <b/>
        <sz val="11"/>
        <rFont val="Calibri"/>
        <family val="2"/>
        <scheme val="minor"/>
      </rPr>
      <t>Moyens humains :</t>
    </r>
    <r>
      <rPr>
        <sz val="11"/>
        <rFont val="Calibri"/>
        <family val="2"/>
        <scheme val="minor"/>
      </rPr>
      <t xml:space="preserve">
-&gt; Recrutement de CDD
</t>
    </r>
    <r>
      <rPr>
        <b/>
        <sz val="11"/>
        <rFont val="Calibri"/>
        <family val="2"/>
        <scheme val="minor"/>
      </rPr>
      <t>Moyens organisationnels :</t>
    </r>
    <r>
      <rPr>
        <sz val="11"/>
        <rFont val="Calibri"/>
        <family val="2"/>
        <scheme val="minor"/>
      </rPr>
      <t xml:space="preserve">
-&gt; Priorisation des tâches 
-&gt; Déclenchement d'heures supplémentaires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</si>
</sst>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11"/>
      <name val="Calibri"/>
      <family val="2"/>
    </font>
    <font>
      <b/>
      <sz val="10"/>
      <color rgb="FF000000"/>
      <name val="Arial"/>
      <family val="2"/>
    </font>
    <font>
      <b/>
      <sz val="11"/>
      <name val="Calibri"/>
      <family val="2"/>
    </font>
    <font>
      <sz val="7"/>
      <color theme="1"/>
      <name val="Calibri"/>
      <family val="2"/>
      <scheme val="minor"/>
    </font>
    <font>
      <b/>
      <sz val="7"/>
      <color theme="1"/>
      <name val="Calibri"/>
      <family val="2"/>
      <scheme val="minor"/>
    </font>
    <font>
      <sz val="7"/>
      <name val="Calibri"/>
      <family val="2"/>
      <scheme val="minor"/>
    </font>
    <font>
      <sz val="7"/>
      <color rgb="FFFF0000"/>
      <name val="Calibri"/>
      <family val="2"/>
      <scheme val="minor"/>
    </font>
    <font>
      <b/>
      <sz val="11"/>
      <color rgb="FFFF0000"/>
      <name val="Calibri"/>
      <family val="2"/>
    </font>
    <font>
      <i/>
      <sz val="7"/>
      <color theme="1"/>
      <name val="Calibri"/>
      <family val="2"/>
      <scheme val="minor"/>
    </font>
    <font>
      <b/>
      <sz val="9"/>
      <name val="Calibri"/>
      <family val="2"/>
      <scheme val="minor"/>
    </font>
    <font>
      <b/>
      <sz val="9"/>
      <color rgb="FF000000"/>
      <name val="Arial"/>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rgb="FF000000"/>
      </patternFill>
    </fill>
    <fill>
      <patternFill patternType="solid">
        <fgColor theme="0"/>
        <bgColor indexed="64"/>
      </patternFill>
    </fill>
    <fill>
      <patternFill patternType="solid">
        <fgColor theme="4" tint="0.79998168889431442"/>
        <bgColor rgb="FF000000"/>
      </patternFill>
    </fill>
    <fill>
      <patternFill patternType="solid">
        <fgColor rgb="FF92D050"/>
        <bgColor indexed="64"/>
      </patternFill>
    </fill>
    <fill>
      <patternFill patternType="solid">
        <fgColor rgb="FFFF330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4" fillId="0" borderId="0"/>
  </cellStyleXfs>
  <cellXfs count="159">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1" fillId="0" borderId="1" xfId="0" applyFont="1" applyBorder="1" applyAlignment="1">
      <alignment horizont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ill="1" applyBorder="1" applyAlignment="1">
      <alignment horizontal="center" vertical="center" wrapText="1"/>
    </xf>
    <xf numFmtId="0" fontId="4" fillId="0" borderId="0" xfId="1"/>
    <xf numFmtId="0" fontId="4" fillId="0" borderId="1" xfId="1" applyBorder="1"/>
    <xf numFmtId="0" fontId="4" fillId="0" borderId="2" xfId="1" applyBorder="1"/>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7" borderId="2"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0" borderId="5" xfId="1" applyFont="1" applyBorder="1" applyAlignment="1">
      <alignment horizontal="center" vertical="center" wrapText="1"/>
    </xf>
    <xf numFmtId="0" fontId="4" fillId="0" borderId="0" xfId="1" applyBorder="1"/>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 fillId="2" borderId="1" xfId="0" applyFont="1" applyFill="1" applyBorder="1" applyAlignment="1">
      <alignment vertical="center" wrapText="1"/>
    </xf>
    <xf numFmtId="0" fontId="9"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6" borderId="2"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6" fillId="0" borderId="0" xfId="1" applyFont="1" applyBorder="1" applyAlignment="1">
      <alignment horizontal="center" vertical="center"/>
    </xf>
    <xf numFmtId="0" fontId="5" fillId="6" borderId="8" xfId="1" applyFont="1" applyFill="1" applyBorder="1" applyAlignment="1">
      <alignment horizontal="center" vertical="top" wrapText="1"/>
    </xf>
    <xf numFmtId="0" fontId="0" fillId="0" borderId="1" xfId="0" applyBorder="1" applyAlignment="1">
      <alignment horizontal="center" vertical="center"/>
    </xf>
    <xf numFmtId="0" fontId="9" fillId="4"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6" fillId="0" borderId="1" xfId="1" applyFont="1" applyBorder="1"/>
    <xf numFmtId="0" fontId="11" fillId="0" borderId="0" xfId="1" applyFont="1"/>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3" xfId="1" applyFont="1" applyBorder="1" applyAlignment="1">
      <alignment horizontal="center" vertical="center" wrapText="1"/>
    </xf>
    <xf numFmtId="0" fontId="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0" fillId="0" borderId="1" xfId="0" applyBorder="1"/>
    <xf numFmtId="0" fontId="1" fillId="2" borderId="2" xfId="0" applyFont="1" applyFill="1" applyBorder="1" applyAlignment="1">
      <alignmen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0" fontId="0" fillId="0" borderId="1" xfId="0" applyBorder="1"/>
    <xf numFmtId="0" fontId="7"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xf>
    <xf numFmtId="0" fontId="0" fillId="9"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0" borderId="0" xfId="0" applyFont="1" applyFill="1" applyAlignment="1">
      <alignment horizontal="center" vertical="center"/>
    </xf>
    <xf numFmtId="0" fontId="16"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13" fillId="2" borderId="4" xfId="0" applyFont="1" applyFill="1" applyBorder="1" applyAlignment="1">
      <alignment vertical="center" wrapText="1"/>
    </xf>
    <xf numFmtId="0" fontId="13" fillId="2" borderId="1" xfId="0" applyFont="1" applyFill="1" applyBorder="1" applyAlignment="1">
      <alignment vertical="center" wrapText="1"/>
    </xf>
    <xf numFmtId="0" fontId="17" fillId="0" borderId="0" xfId="0" applyFont="1" applyAlignment="1">
      <alignment horizontal="center" vertical="center" wrapText="1"/>
    </xf>
    <xf numFmtId="0" fontId="1" fillId="0" borderId="2" xfId="0" applyFont="1" applyFill="1" applyBorder="1" applyAlignment="1">
      <alignment vertical="center" wrapText="1"/>
    </xf>
    <xf numFmtId="0" fontId="17" fillId="0"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 fillId="0" borderId="0" xfId="0" applyFont="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5" fillId="6" borderId="2" xfId="1" applyFont="1" applyFill="1" applyBorder="1" applyAlignment="1">
      <alignment horizontal="center" vertical="center" wrapText="1"/>
    </xf>
    <xf numFmtId="0" fontId="5" fillId="6" borderId="3"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6" fillId="7" borderId="2" xfId="1" applyFont="1" applyFill="1" applyBorder="1" applyAlignment="1">
      <alignment horizontal="center" vertical="center" wrapText="1"/>
    </xf>
    <xf numFmtId="0" fontId="6" fillId="7" borderId="3" xfId="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7" borderId="0" xfId="0" applyFill="1" applyAlignment="1">
      <alignment horizontal="center" wrapText="1"/>
    </xf>
    <xf numFmtId="0" fontId="0" fillId="11" borderId="0" xfId="0" applyFill="1" applyAlignment="1">
      <alignment horizontal="center"/>
    </xf>
    <xf numFmtId="0" fontId="1" fillId="2" borderId="1" xfId="0" applyFont="1" applyFill="1" applyBorder="1" applyAlignment="1">
      <alignment horizontal="center" vertical="center" wrapText="1"/>
    </xf>
    <xf numFmtId="0" fontId="0" fillId="0" borderId="1" xfId="0" applyBorder="1"/>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13" fillId="2" borderId="1" xfId="0" applyFont="1" applyFill="1" applyBorder="1" applyAlignment="1">
      <alignment horizontal="center" vertical="center" wrapText="1"/>
    </xf>
    <xf numFmtId="0" fontId="14" fillId="8" borderId="1" xfId="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0" fillId="0" borderId="4" xfId="0" applyBorder="1"/>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1611313</xdr:colOff>
      <xdr:row>26</xdr:row>
      <xdr:rowOff>31750</xdr:rowOff>
    </xdr:from>
    <xdr:to>
      <xdr:col>0</xdr:col>
      <xdr:colOff>1611314</xdr:colOff>
      <xdr:row>31</xdr:row>
      <xdr:rowOff>7939</xdr:rowOff>
    </xdr:to>
    <xdr:cxnSp macro="">
      <xdr:nvCxnSpPr>
        <xdr:cNvPr id="3" name="Connecteur droit avec flèche 2">
          <a:extLst>
            <a:ext uri="{FF2B5EF4-FFF2-40B4-BE49-F238E27FC236}">
              <a16:creationId xmlns:a16="http://schemas.microsoft.com/office/drawing/2014/main" id="{00000000-0008-0000-0000-000003000000}"/>
            </a:ext>
          </a:extLst>
        </xdr:cNvPr>
        <xdr:cNvCxnSpPr/>
      </xdr:nvCxnSpPr>
      <xdr:spPr>
        <a:xfrm flipH="1" flipV="1">
          <a:off x="1611313" y="9207500"/>
          <a:ext cx="1" cy="92868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1643063</xdr:colOff>
      <xdr:row>31</xdr:row>
      <xdr:rowOff>87313</xdr:rowOff>
    </xdr:from>
    <xdr:to>
      <xdr:col>5</xdr:col>
      <xdr:colOff>150813</xdr:colOff>
      <xdr:row>31</xdr:row>
      <xdr:rowOff>87314</xdr:rowOff>
    </xdr:to>
    <xdr:cxnSp macro="">
      <xdr:nvCxnSpPr>
        <xdr:cNvPr id="8" name="Connecteur droit avec flèche 7">
          <a:extLst>
            <a:ext uri="{FF2B5EF4-FFF2-40B4-BE49-F238E27FC236}">
              <a16:creationId xmlns:a16="http://schemas.microsoft.com/office/drawing/2014/main" id="{00000000-0008-0000-0000-000008000000}"/>
            </a:ext>
          </a:extLst>
        </xdr:cNvPr>
        <xdr:cNvCxnSpPr/>
      </xdr:nvCxnSpPr>
      <xdr:spPr>
        <a:xfrm flipV="1">
          <a:off x="1643063" y="10215563"/>
          <a:ext cx="5842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1539875</xdr:colOff>
      <xdr:row>44</xdr:row>
      <xdr:rowOff>39688</xdr:rowOff>
    </xdr:from>
    <xdr:to>
      <xdr:col>0</xdr:col>
      <xdr:colOff>1539875</xdr:colOff>
      <xdr:row>53</xdr:row>
      <xdr:rowOff>182563</xdr:rowOff>
    </xdr:to>
    <xdr:cxnSp macro="">
      <xdr:nvCxnSpPr>
        <xdr:cNvPr id="11" name="Connecteur droit avec flèche 10">
          <a:extLst>
            <a:ext uri="{FF2B5EF4-FFF2-40B4-BE49-F238E27FC236}">
              <a16:creationId xmlns:a16="http://schemas.microsoft.com/office/drawing/2014/main" id="{00000000-0008-0000-0000-00000B000000}"/>
            </a:ext>
          </a:extLst>
        </xdr:cNvPr>
        <xdr:cNvCxnSpPr/>
      </xdr:nvCxnSpPr>
      <xdr:spPr>
        <a:xfrm flipV="1">
          <a:off x="1539875" y="13914438"/>
          <a:ext cx="0" cy="18573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54</xdr:row>
      <xdr:rowOff>79375</xdr:rowOff>
    </xdr:from>
    <xdr:to>
      <xdr:col>4</xdr:col>
      <xdr:colOff>39688</xdr:colOff>
      <xdr:row>54</xdr:row>
      <xdr:rowOff>87314</xdr:rowOff>
    </xdr:to>
    <xdr:cxnSp macro="">
      <xdr:nvCxnSpPr>
        <xdr:cNvPr id="13" name="Connecteur droit avec flèche 12">
          <a:extLst>
            <a:ext uri="{FF2B5EF4-FFF2-40B4-BE49-F238E27FC236}">
              <a16:creationId xmlns:a16="http://schemas.microsoft.com/office/drawing/2014/main" id="{00000000-0008-0000-0000-00000D000000}"/>
            </a:ext>
          </a:extLst>
        </xdr:cNvPr>
        <xdr:cNvCxnSpPr/>
      </xdr:nvCxnSpPr>
      <xdr:spPr>
        <a:xfrm flipV="1">
          <a:off x="1658938" y="15859125"/>
          <a:ext cx="4445000" cy="793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2"/>
  <sheetViews>
    <sheetView topLeftCell="A18" zoomScaleNormal="100" workbookViewId="0">
      <selection activeCell="B28" sqref="B28"/>
    </sheetView>
  </sheetViews>
  <sheetFormatPr baseColWidth="10" defaultRowHeight="14.4" x14ac:dyDescent="0.3"/>
  <cols>
    <col min="1" max="1" width="24.77734375" customWidth="1"/>
    <col min="2" max="2" width="14.5546875" customWidth="1"/>
    <col min="3" max="3" width="32.21875" customWidth="1"/>
    <col min="4" max="4" width="19.21875" customWidth="1"/>
    <col min="5" max="5" width="19" customWidth="1"/>
  </cols>
  <sheetData>
    <row r="1" spans="1:5" ht="56.25" customHeight="1" x14ac:dyDescent="0.3">
      <c r="A1" s="6" t="s">
        <v>4</v>
      </c>
    </row>
    <row r="2" spans="1:5" ht="24" x14ac:dyDescent="0.3">
      <c r="A2" s="5" t="s">
        <v>96</v>
      </c>
      <c r="B2" s="114" t="s">
        <v>97</v>
      </c>
      <c r="C2" s="115"/>
    </row>
    <row r="3" spans="1:5" ht="24" x14ac:dyDescent="0.3">
      <c r="A3" s="7">
        <v>1</v>
      </c>
      <c r="B3" s="7" t="s">
        <v>98</v>
      </c>
      <c r="C3" s="3" t="s">
        <v>102</v>
      </c>
    </row>
    <row r="4" spans="1:5" ht="24" x14ac:dyDescent="0.3">
      <c r="A4" s="7">
        <v>2</v>
      </c>
      <c r="B4" s="7" t="s">
        <v>99</v>
      </c>
      <c r="C4" s="3" t="s">
        <v>103</v>
      </c>
    </row>
    <row r="5" spans="1:5" ht="24" x14ac:dyDescent="0.3">
      <c r="A5" s="7">
        <v>3</v>
      </c>
      <c r="B5" s="7" t="s">
        <v>100</v>
      </c>
      <c r="C5" s="3" t="s">
        <v>104</v>
      </c>
    </row>
    <row r="6" spans="1:5" ht="24" x14ac:dyDescent="0.3">
      <c r="A6" s="7">
        <v>4</v>
      </c>
      <c r="B6" s="7" t="s">
        <v>101</v>
      </c>
      <c r="C6" s="3" t="s">
        <v>105</v>
      </c>
    </row>
    <row r="8" spans="1:5" ht="56.25" customHeight="1" x14ac:dyDescent="0.3">
      <c r="A8" s="6" t="s">
        <v>106</v>
      </c>
    </row>
    <row r="9" spans="1:5" ht="25.5" customHeight="1" x14ac:dyDescent="0.3">
      <c r="A9" s="5" t="s">
        <v>107</v>
      </c>
      <c r="B9" s="114" t="s">
        <v>97</v>
      </c>
      <c r="C9" s="115"/>
    </row>
    <row r="10" spans="1:5" ht="24" x14ac:dyDescent="0.3">
      <c r="A10" s="7">
        <v>1</v>
      </c>
      <c r="B10" s="7" t="s">
        <v>108</v>
      </c>
      <c r="C10" s="3" t="s">
        <v>112</v>
      </c>
    </row>
    <row r="11" spans="1:5" ht="24" x14ac:dyDescent="0.3">
      <c r="A11" s="7">
        <v>2</v>
      </c>
      <c r="B11" s="7" t="s">
        <v>109</v>
      </c>
      <c r="C11" s="3" t="s">
        <v>114</v>
      </c>
    </row>
    <row r="12" spans="1:5" ht="24" x14ac:dyDescent="0.3">
      <c r="A12" s="7">
        <v>3</v>
      </c>
      <c r="B12" s="7" t="s">
        <v>110</v>
      </c>
      <c r="C12" s="3" t="s">
        <v>113</v>
      </c>
    </row>
    <row r="13" spans="1:5" ht="24" x14ac:dyDescent="0.3">
      <c r="A13" s="7">
        <v>4</v>
      </c>
      <c r="B13" s="7" t="s">
        <v>111</v>
      </c>
      <c r="C13" s="3" t="s">
        <v>115</v>
      </c>
    </row>
    <row r="16" spans="1:5" s="9" customFormat="1" ht="30.75" customHeight="1" x14ac:dyDescent="0.25">
      <c r="A16" s="116" t="s">
        <v>138</v>
      </c>
      <c r="B16" s="116"/>
      <c r="C16" s="116"/>
      <c r="D16" s="116"/>
      <c r="E16" s="116"/>
    </row>
    <row r="19" spans="1:6" ht="63.75" customHeight="1" x14ac:dyDescent="0.3">
      <c r="A19" s="1" t="s">
        <v>116</v>
      </c>
    </row>
    <row r="20" spans="1:6" x14ac:dyDescent="0.3">
      <c r="A20" s="117" t="s">
        <v>117</v>
      </c>
      <c r="B20" s="118"/>
      <c r="C20" s="10" t="s">
        <v>121</v>
      </c>
    </row>
    <row r="21" spans="1:6" x14ac:dyDescent="0.3">
      <c r="A21" s="3" t="s">
        <v>118</v>
      </c>
      <c r="B21" s="77" t="s">
        <v>122</v>
      </c>
      <c r="C21" s="76" t="s">
        <v>125</v>
      </c>
    </row>
    <row r="22" spans="1:6" x14ac:dyDescent="0.3">
      <c r="A22" s="3" t="s">
        <v>119</v>
      </c>
      <c r="B22" s="11" t="s">
        <v>123</v>
      </c>
      <c r="C22" s="11" t="s">
        <v>126</v>
      </c>
    </row>
    <row r="23" spans="1:6" x14ac:dyDescent="0.3">
      <c r="A23" s="3" t="s">
        <v>120</v>
      </c>
      <c r="B23" s="74" t="s">
        <v>124</v>
      </c>
      <c r="C23" s="74" t="s">
        <v>127</v>
      </c>
    </row>
    <row r="26" spans="1:6" ht="73.5" customHeight="1" x14ac:dyDescent="0.3">
      <c r="A26" s="1" t="s">
        <v>147</v>
      </c>
    </row>
    <row r="27" spans="1:6" x14ac:dyDescent="0.3">
      <c r="A27" s="14" t="s">
        <v>133</v>
      </c>
    </row>
    <row r="28" spans="1:6" x14ac:dyDescent="0.3">
      <c r="A28" s="8" t="s">
        <v>128</v>
      </c>
      <c r="B28" s="13">
        <v>4</v>
      </c>
      <c r="C28" s="78">
        <v>8</v>
      </c>
      <c r="D28" s="78">
        <v>12</v>
      </c>
      <c r="E28" s="78">
        <v>16</v>
      </c>
    </row>
    <row r="29" spans="1:6" x14ac:dyDescent="0.3">
      <c r="A29" s="8" t="s">
        <v>129</v>
      </c>
      <c r="B29" s="13">
        <v>3</v>
      </c>
      <c r="C29" s="13">
        <v>6</v>
      </c>
      <c r="D29" s="78">
        <v>9</v>
      </c>
      <c r="E29" s="78">
        <v>12</v>
      </c>
    </row>
    <row r="30" spans="1:6" x14ac:dyDescent="0.3">
      <c r="A30" s="8" t="s">
        <v>130</v>
      </c>
      <c r="B30" s="75">
        <v>2</v>
      </c>
      <c r="C30" s="13">
        <v>4</v>
      </c>
      <c r="D30" s="13">
        <v>6</v>
      </c>
      <c r="E30" s="78">
        <v>8</v>
      </c>
    </row>
    <row r="31" spans="1:6" x14ac:dyDescent="0.3">
      <c r="A31" s="8" t="s">
        <v>131</v>
      </c>
      <c r="B31" s="75">
        <v>1</v>
      </c>
      <c r="C31" s="75">
        <v>2</v>
      </c>
      <c r="D31" s="13">
        <v>3</v>
      </c>
      <c r="E31" s="13">
        <v>4</v>
      </c>
    </row>
    <row r="32" spans="1:6" ht="34.5" customHeight="1" x14ac:dyDescent="0.3">
      <c r="B32" s="8" t="s">
        <v>132</v>
      </c>
      <c r="C32" s="8" t="s">
        <v>135</v>
      </c>
      <c r="D32" s="8" t="s">
        <v>136</v>
      </c>
      <c r="E32" s="8" t="s">
        <v>137</v>
      </c>
      <c r="F32" s="15" t="s">
        <v>134</v>
      </c>
    </row>
    <row r="35" spans="1:5" x14ac:dyDescent="0.3">
      <c r="A35" t="s">
        <v>139</v>
      </c>
    </row>
    <row r="37" spans="1:5" ht="23.25" customHeight="1" x14ac:dyDescent="0.3">
      <c r="A37" s="4" t="s">
        <v>140</v>
      </c>
      <c r="B37" s="112" t="s">
        <v>145</v>
      </c>
      <c r="C37" s="112"/>
    </row>
    <row r="38" spans="1:5" ht="28.5" customHeight="1" x14ac:dyDescent="0.3">
      <c r="A38" s="4" t="s">
        <v>141</v>
      </c>
      <c r="B38" s="112" t="s">
        <v>144</v>
      </c>
      <c r="C38" s="112"/>
    </row>
    <row r="39" spans="1:5" ht="26.25" customHeight="1" x14ac:dyDescent="0.3">
      <c r="A39" s="4" t="s">
        <v>142</v>
      </c>
      <c r="B39" s="112" t="s">
        <v>143</v>
      </c>
      <c r="C39" s="112"/>
    </row>
    <row r="42" spans="1:5" x14ac:dyDescent="0.3">
      <c r="A42" s="113" t="s">
        <v>148</v>
      </c>
      <c r="B42" s="113"/>
      <c r="C42" s="113"/>
      <c r="D42" s="113"/>
      <c r="E42" s="113"/>
    </row>
    <row r="44" spans="1:5" ht="62.25" customHeight="1" x14ac:dyDescent="0.3">
      <c r="A44" s="16" t="s">
        <v>146</v>
      </c>
    </row>
    <row r="45" spans="1:5" x14ac:dyDescent="0.3">
      <c r="A45" s="15" t="s">
        <v>149</v>
      </c>
    </row>
    <row r="46" spans="1:5" x14ac:dyDescent="0.3">
      <c r="A46" s="8">
        <v>16</v>
      </c>
      <c r="B46" s="13">
        <v>4</v>
      </c>
      <c r="C46" s="78">
        <v>8</v>
      </c>
      <c r="D46" s="78">
        <v>16</v>
      </c>
    </row>
    <row r="47" spans="1:5" x14ac:dyDescent="0.3">
      <c r="A47" s="8">
        <v>12</v>
      </c>
      <c r="B47" s="13">
        <v>3</v>
      </c>
      <c r="C47" s="13">
        <v>6</v>
      </c>
      <c r="D47" s="78">
        <v>12</v>
      </c>
    </row>
    <row r="48" spans="1:5" x14ac:dyDescent="0.3">
      <c r="A48" s="8">
        <v>9</v>
      </c>
      <c r="B48" s="75">
        <v>2.25</v>
      </c>
      <c r="C48" s="13">
        <v>4.5</v>
      </c>
      <c r="D48" s="78">
        <v>9</v>
      </c>
    </row>
    <row r="49" spans="1:5" x14ac:dyDescent="0.3">
      <c r="A49" s="8">
        <v>8</v>
      </c>
      <c r="B49" s="75">
        <v>2</v>
      </c>
      <c r="C49" s="13">
        <v>4</v>
      </c>
      <c r="D49" s="78">
        <v>8</v>
      </c>
    </row>
    <row r="50" spans="1:5" x14ac:dyDescent="0.3">
      <c r="A50" s="8">
        <v>6</v>
      </c>
      <c r="B50" s="75">
        <v>1.5</v>
      </c>
      <c r="C50" s="13">
        <v>3</v>
      </c>
      <c r="D50" s="13">
        <v>6</v>
      </c>
    </row>
    <row r="51" spans="1:5" x14ac:dyDescent="0.3">
      <c r="A51" s="8">
        <v>4</v>
      </c>
      <c r="B51" s="75">
        <v>1</v>
      </c>
      <c r="C51" s="75">
        <v>2</v>
      </c>
      <c r="D51" s="13">
        <v>4</v>
      </c>
    </row>
    <row r="52" spans="1:5" x14ac:dyDescent="0.3">
      <c r="A52" s="8">
        <v>3</v>
      </c>
      <c r="B52" s="75">
        <v>0.75</v>
      </c>
      <c r="C52" s="75">
        <v>1.5</v>
      </c>
      <c r="D52" s="13">
        <v>3</v>
      </c>
    </row>
    <row r="53" spans="1:5" x14ac:dyDescent="0.3">
      <c r="A53" s="8">
        <v>2</v>
      </c>
      <c r="B53" s="75">
        <v>0.5</v>
      </c>
      <c r="C53" s="75">
        <v>1</v>
      </c>
      <c r="D53" s="75">
        <v>2</v>
      </c>
    </row>
    <row r="54" spans="1:5" x14ac:dyDescent="0.3">
      <c r="A54" s="8">
        <v>1</v>
      </c>
      <c r="B54" s="75">
        <v>0.25</v>
      </c>
      <c r="C54" s="75">
        <v>0.5</v>
      </c>
      <c r="D54" s="75">
        <v>1</v>
      </c>
    </row>
    <row r="55" spans="1:5" ht="23.25" customHeight="1" x14ac:dyDescent="0.3">
      <c r="B55" s="8">
        <v>0.25</v>
      </c>
      <c r="C55" s="8">
        <v>0.5</v>
      </c>
      <c r="D55" s="8">
        <v>1</v>
      </c>
      <c r="E55" s="15" t="s">
        <v>150</v>
      </c>
    </row>
    <row r="56" spans="1:5" x14ac:dyDescent="0.3">
      <c r="B56" s="15" t="s">
        <v>142</v>
      </c>
      <c r="C56" s="15" t="s">
        <v>141</v>
      </c>
      <c r="D56" s="15" t="s">
        <v>140</v>
      </c>
    </row>
    <row r="58" spans="1:5" x14ac:dyDescent="0.3">
      <c r="A58" s="4" t="s">
        <v>151</v>
      </c>
      <c r="B58" s="4" t="s">
        <v>121</v>
      </c>
    </row>
    <row r="59" spans="1:5" x14ac:dyDescent="0.3">
      <c r="A59" s="78" t="s">
        <v>122</v>
      </c>
      <c r="B59" s="78" t="s">
        <v>152</v>
      </c>
    </row>
    <row r="60" spans="1:5" x14ac:dyDescent="0.3">
      <c r="A60" s="13" t="s">
        <v>123</v>
      </c>
      <c r="B60" s="13" t="s">
        <v>153</v>
      </c>
    </row>
    <row r="61" spans="1:5" x14ac:dyDescent="0.3">
      <c r="A61" s="75" t="s">
        <v>124</v>
      </c>
      <c r="B61" s="75" t="s">
        <v>154</v>
      </c>
    </row>
    <row r="62" spans="1:5" x14ac:dyDescent="0.3">
      <c r="B62" s="8"/>
    </row>
  </sheetData>
  <mergeCells count="8">
    <mergeCell ref="B39:C39"/>
    <mergeCell ref="A42:E42"/>
    <mergeCell ref="B2:C2"/>
    <mergeCell ref="B9:C9"/>
    <mergeCell ref="A16:E16"/>
    <mergeCell ref="A20:B20"/>
    <mergeCell ref="B37:C37"/>
    <mergeCell ref="B38:C38"/>
  </mergeCells>
  <pageMargins left="0.25" right="0.25" top="0.75" bottom="0.75" header="0.3" footer="0.3"/>
  <pageSetup paperSize="8" scale="91" orientation="landscape" r:id="rId1"/>
  <rowBreaks count="1" manualBreakCount="1">
    <brk id="32"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96"/>
  <sheetViews>
    <sheetView zoomScale="90" zoomScaleNormal="90" workbookViewId="0">
      <selection sqref="A1:N90"/>
    </sheetView>
  </sheetViews>
  <sheetFormatPr baseColWidth="10" defaultColWidth="11.44140625" defaultRowHeight="14.4" x14ac:dyDescent="0.3"/>
  <cols>
    <col min="1" max="1" width="15.21875" style="1" customWidth="1"/>
    <col min="2" max="2" width="22.77734375" style="1" customWidth="1"/>
    <col min="3" max="3" width="24" style="1" customWidth="1"/>
    <col min="4" max="4" width="23.77734375" style="1" customWidth="1"/>
    <col min="5" max="5" width="13" style="1" customWidth="1"/>
    <col min="6" max="6" width="20.5546875" style="1" customWidth="1"/>
    <col min="7" max="7" width="20" style="1" customWidth="1"/>
    <col min="8" max="10" width="5.21875" style="1" customWidth="1"/>
    <col min="11" max="11" width="45.77734375" style="1" customWidth="1"/>
    <col min="12" max="12" width="41.44140625" style="1" customWidth="1"/>
    <col min="13" max="14" width="5.21875" style="1" customWidth="1"/>
    <col min="15" max="16384" width="11.44140625" style="1"/>
  </cols>
  <sheetData>
    <row r="1" spans="1:14" ht="63.75" customHeight="1" x14ac:dyDescent="0.3">
      <c r="A1" s="132" t="s">
        <v>56</v>
      </c>
      <c r="B1" s="132" t="s">
        <v>0</v>
      </c>
      <c r="C1" s="132" t="s">
        <v>1</v>
      </c>
      <c r="D1" s="132" t="s">
        <v>2</v>
      </c>
      <c r="E1" s="132" t="s">
        <v>3</v>
      </c>
      <c r="F1" s="132" t="s">
        <v>6</v>
      </c>
      <c r="G1" s="132" t="s">
        <v>7</v>
      </c>
      <c r="H1" s="134" t="s">
        <v>156</v>
      </c>
      <c r="I1" s="135"/>
      <c r="J1" s="136"/>
      <c r="K1" s="49" t="s">
        <v>69</v>
      </c>
      <c r="L1" s="49" t="s">
        <v>157</v>
      </c>
      <c r="M1" s="134" t="s">
        <v>158</v>
      </c>
      <c r="N1" s="136"/>
    </row>
    <row r="2" spans="1:14" x14ac:dyDescent="0.3">
      <c r="A2" s="133"/>
      <c r="B2" s="133"/>
      <c r="C2" s="133"/>
      <c r="D2" s="133"/>
      <c r="E2" s="133"/>
      <c r="F2" s="133"/>
      <c r="G2" s="133"/>
      <c r="H2" s="49" t="s">
        <v>173</v>
      </c>
      <c r="I2" s="49" t="s">
        <v>174</v>
      </c>
      <c r="J2" s="49" t="s">
        <v>175</v>
      </c>
      <c r="K2" s="49"/>
      <c r="L2" s="49"/>
      <c r="M2" s="49" t="s">
        <v>176</v>
      </c>
      <c r="N2" s="49" t="s">
        <v>177</v>
      </c>
    </row>
    <row r="3" spans="1:14" ht="48" x14ac:dyDescent="0.3">
      <c r="A3" s="132" t="s">
        <v>57</v>
      </c>
      <c r="B3" s="51" t="s">
        <v>35</v>
      </c>
      <c r="C3" s="51" t="s">
        <v>5</v>
      </c>
      <c r="D3" s="51"/>
      <c r="E3" s="51">
        <v>59</v>
      </c>
      <c r="F3" s="51" t="s">
        <v>155</v>
      </c>
      <c r="G3" s="51" t="s">
        <v>81</v>
      </c>
      <c r="H3" s="51">
        <v>2</v>
      </c>
      <c r="I3" s="51">
        <v>3</v>
      </c>
      <c r="J3" s="32">
        <f>H3*I3</f>
        <v>6</v>
      </c>
      <c r="K3" s="51" t="s">
        <v>375</v>
      </c>
      <c r="L3" s="51" t="s">
        <v>194</v>
      </c>
      <c r="M3" s="51" t="s">
        <v>141</v>
      </c>
      <c r="N3" s="32">
        <f>J3*0.5</f>
        <v>3</v>
      </c>
    </row>
    <row r="4" spans="1:14" ht="38.4" x14ac:dyDescent="0.3">
      <c r="A4" s="149"/>
      <c r="B4" s="51" t="s">
        <v>33</v>
      </c>
      <c r="C4" s="51" t="s">
        <v>191</v>
      </c>
      <c r="D4" s="51" t="s">
        <v>192</v>
      </c>
      <c r="E4" s="51">
        <v>59</v>
      </c>
      <c r="F4" s="51" t="s">
        <v>39</v>
      </c>
      <c r="G4" s="51" t="s">
        <v>40</v>
      </c>
      <c r="H4" s="51">
        <v>1</v>
      </c>
      <c r="I4" s="51">
        <v>1</v>
      </c>
      <c r="J4" s="30">
        <f t="shared" ref="J4:J37" si="0">H4*I4</f>
        <v>1</v>
      </c>
      <c r="K4" s="51" t="s">
        <v>193</v>
      </c>
      <c r="L4" s="51"/>
      <c r="M4" s="51" t="s">
        <v>141</v>
      </c>
      <c r="N4" s="30">
        <f>J4*0.5</f>
        <v>0.5</v>
      </c>
    </row>
    <row r="5" spans="1:14" ht="67.2" x14ac:dyDescent="0.3">
      <c r="A5" s="149"/>
      <c r="B5" s="31" t="s">
        <v>390</v>
      </c>
      <c r="C5" s="51" t="s">
        <v>399</v>
      </c>
      <c r="D5" s="51" t="s">
        <v>393</v>
      </c>
      <c r="E5" s="51">
        <v>59</v>
      </c>
      <c r="F5" s="51" t="s">
        <v>398</v>
      </c>
      <c r="G5" s="51" t="s">
        <v>72</v>
      </c>
      <c r="H5" s="51">
        <v>2</v>
      </c>
      <c r="I5" s="51">
        <v>4</v>
      </c>
      <c r="J5" s="29">
        <f t="shared" si="0"/>
        <v>8</v>
      </c>
      <c r="K5" s="51" t="s">
        <v>400</v>
      </c>
      <c r="L5" s="51" t="s">
        <v>392</v>
      </c>
      <c r="M5" s="51" t="s">
        <v>141</v>
      </c>
      <c r="N5" s="32">
        <f>J5*0.5</f>
        <v>4</v>
      </c>
    </row>
    <row r="6" spans="1:14" ht="67.2" x14ac:dyDescent="0.3">
      <c r="A6" s="149"/>
      <c r="B6" s="51" t="s">
        <v>383</v>
      </c>
      <c r="C6" s="51" t="s">
        <v>391</v>
      </c>
      <c r="D6" s="51"/>
      <c r="E6" s="51">
        <v>59</v>
      </c>
      <c r="F6" s="51" t="s">
        <v>382</v>
      </c>
      <c r="G6" s="51" t="s">
        <v>72</v>
      </c>
      <c r="H6" s="51">
        <v>4</v>
      </c>
      <c r="I6" s="51">
        <v>2</v>
      </c>
      <c r="J6" s="29">
        <f t="shared" si="0"/>
        <v>8</v>
      </c>
      <c r="K6" s="51" t="s">
        <v>385</v>
      </c>
      <c r="L6" s="51" t="s">
        <v>188</v>
      </c>
      <c r="M6" s="51" t="s">
        <v>141</v>
      </c>
      <c r="N6" s="32">
        <f t="shared" ref="N6:N9" si="1">J6*0.5</f>
        <v>4</v>
      </c>
    </row>
    <row r="7" spans="1:14" ht="48" x14ac:dyDescent="0.3">
      <c r="A7" s="149"/>
      <c r="B7" s="51" t="s">
        <v>11</v>
      </c>
      <c r="C7" s="51" t="s">
        <v>52</v>
      </c>
      <c r="D7" s="51"/>
      <c r="E7" s="51">
        <v>59</v>
      </c>
      <c r="F7" s="51" t="s">
        <v>51</v>
      </c>
      <c r="G7" s="51" t="s">
        <v>12</v>
      </c>
      <c r="H7" s="51">
        <v>3</v>
      </c>
      <c r="I7" s="51">
        <v>1</v>
      </c>
      <c r="J7" s="32">
        <f t="shared" si="0"/>
        <v>3</v>
      </c>
      <c r="K7" s="51" t="s">
        <v>179</v>
      </c>
      <c r="L7" s="51" t="s">
        <v>83</v>
      </c>
      <c r="M7" s="51" t="s">
        <v>141</v>
      </c>
      <c r="N7" s="30">
        <f t="shared" si="1"/>
        <v>1.5</v>
      </c>
    </row>
    <row r="8" spans="1:14" ht="76.8" x14ac:dyDescent="0.3">
      <c r="A8" s="149"/>
      <c r="B8" s="143" t="s">
        <v>16</v>
      </c>
      <c r="C8" s="51" t="s">
        <v>84</v>
      </c>
      <c r="D8" s="51" t="s">
        <v>80</v>
      </c>
      <c r="E8" s="51">
        <v>59</v>
      </c>
      <c r="F8" s="51" t="s">
        <v>91</v>
      </c>
      <c r="G8" s="51" t="s">
        <v>19</v>
      </c>
      <c r="H8" s="51">
        <v>4</v>
      </c>
      <c r="I8" s="51">
        <v>1</v>
      </c>
      <c r="J8" s="32">
        <f t="shared" si="0"/>
        <v>4</v>
      </c>
      <c r="K8" s="51" t="s">
        <v>474</v>
      </c>
      <c r="L8" s="51" t="s">
        <v>411</v>
      </c>
      <c r="M8" s="51" t="s">
        <v>141</v>
      </c>
      <c r="N8" s="30">
        <f t="shared" si="1"/>
        <v>2</v>
      </c>
    </row>
    <row r="9" spans="1:14" ht="57.6" x14ac:dyDescent="0.3">
      <c r="A9" s="149"/>
      <c r="B9" s="143"/>
      <c r="C9" s="51" t="s">
        <v>10</v>
      </c>
      <c r="D9" s="51" t="s">
        <v>583</v>
      </c>
      <c r="E9" s="51">
        <v>59</v>
      </c>
      <c r="F9" s="51" t="s">
        <v>178</v>
      </c>
      <c r="G9" s="51" t="s">
        <v>377</v>
      </c>
      <c r="H9" s="51">
        <v>4</v>
      </c>
      <c r="I9" s="51">
        <v>2</v>
      </c>
      <c r="J9" s="29">
        <f t="shared" si="0"/>
        <v>8</v>
      </c>
      <c r="K9" s="51" t="s">
        <v>467</v>
      </c>
      <c r="L9" s="51" t="s">
        <v>418</v>
      </c>
      <c r="M9" s="51" t="s">
        <v>141</v>
      </c>
      <c r="N9" s="32">
        <f t="shared" si="1"/>
        <v>4</v>
      </c>
    </row>
    <row r="10" spans="1:14" ht="38.4" x14ac:dyDescent="0.3">
      <c r="A10" s="149"/>
      <c r="B10" s="51" t="s">
        <v>17</v>
      </c>
      <c r="C10" s="51" t="s">
        <v>18</v>
      </c>
      <c r="D10" s="51"/>
      <c r="E10" s="51">
        <v>59</v>
      </c>
      <c r="F10" s="51" t="s">
        <v>85</v>
      </c>
      <c r="G10" s="51" t="s">
        <v>379</v>
      </c>
      <c r="H10" s="51">
        <v>2</v>
      </c>
      <c r="I10" s="51">
        <v>2</v>
      </c>
      <c r="J10" s="32">
        <f t="shared" si="0"/>
        <v>4</v>
      </c>
      <c r="K10" s="51" t="s">
        <v>380</v>
      </c>
      <c r="L10" s="51"/>
      <c r="M10" s="51" t="s">
        <v>141</v>
      </c>
      <c r="N10" s="30">
        <f>J10*0.5</f>
        <v>2</v>
      </c>
    </row>
    <row r="11" spans="1:14" ht="67.2" x14ac:dyDescent="0.3">
      <c r="A11" s="139"/>
      <c r="B11" s="66" t="s">
        <v>536</v>
      </c>
      <c r="C11" s="66" t="s">
        <v>537</v>
      </c>
      <c r="D11" s="66"/>
      <c r="E11" s="51">
        <v>59</v>
      </c>
      <c r="F11" s="66" t="s">
        <v>544</v>
      </c>
      <c r="G11" s="66" t="s">
        <v>545</v>
      </c>
      <c r="H11" s="67">
        <v>4</v>
      </c>
      <c r="I11" s="67">
        <v>1</v>
      </c>
      <c r="J11" s="32">
        <f t="shared" si="0"/>
        <v>4</v>
      </c>
      <c r="K11" s="67" t="s">
        <v>550</v>
      </c>
      <c r="L11" s="66" t="s">
        <v>551</v>
      </c>
      <c r="M11" s="67" t="s">
        <v>141</v>
      </c>
      <c r="N11" s="12">
        <f>J11*0.5</f>
        <v>2</v>
      </c>
    </row>
    <row r="12" spans="1:14" ht="57.6" x14ac:dyDescent="0.3">
      <c r="A12" s="139"/>
      <c r="B12" s="66" t="s">
        <v>538</v>
      </c>
      <c r="C12" s="66" t="s">
        <v>539</v>
      </c>
      <c r="D12" s="66"/>
      <c r="E12" s="51">
        <v>59</v>
      </c>
      <c r="F12" s="66" t="s">
        <v>546</v>
      </c>
      <c r="G12" s="66" t="s">
        <v>545</v>
      </c>
      <c r="H12" s="67">
        <v>2</v>
      </c>
      <c r="I12" s="67">
        <v>2</v>
      </c>
      <c r="J12" s="32">
        <f t="shared" si="0"/>
        <v>4</v>
      </c>
      <c r="K12" s="67" t="s">
        <v>552</v>
      </c>
      <c r="L12" s="66" t="s">
        <v>551</v>
      </c>
      <c r="M12" s="67" t="s">
        <v>141</v>
      </c>
      <c r="N12" s="12">
        <f>J12*0.5</f>
        <v>2</v>
      </c>
    </row>
    <row r="13" spans="1:14" ht="67.2" x14ac:dyDescent="0.3">
      <c r="A13" s="139"/>
      <c r="B13" s="67" t="s">
        <v>540</v>
      </c>
      <c r="C13" s="67" t="s">
        <v>541</v>
      </c>
      <c r="D13" s="67"/>
      <c r="E13" s="51">
        <v>59</v>
      </c>
      <c r="F13" s="67" t="s">
        <v>547</v>
      </c>
      <c r="G13" s="67" t="s">
        <v>548</v>
      </c>
      <c r="H13" s="67">
        <v>2</v>
      </c>
      <c r="I13" s="67">
        <v>2</v>
      </c>
      <c r="J13" s="32">
        <f t="shared" si="0"/>
        <v>4</v>
      </c>
      <c r="K13" s="67" t="s">
        <v>553</v>
      </c>
      <c r="L13" s="67" t="s">
        <v>554</v>
      </c>
      <c r="M13" s="67" t="s">
        <v>141</v>
      </c>
      <c r="N13" s="12">
        <f>J13*0.5</f>
        <v>2</v>
      </c>
    </row>
    <row r="14" spans="1:14" ht="67.2" x14ac:dyDescent="0.3">
      <c r="A14" s="133"/>
      <c r="B14" s="66" t="s">
        <v>542</v>
      </c>
      <c r="C14" s="66" t="s">
        <v>543</v>
      </c>
      <c r="D14" s="66"/>
      <c r="E14" s="51">
        <v>59</v>
      </c>
      <c r="F14" s="66" t="s">
        <v>549</v>
      </c>
      <c r="G14" s="66" t="s">
        <v>545</v>
      </c>
      <c r="H14" s="66">
        <v>2</v>
      </c>
      <c r="I14" s="66">
        <v>2</v>
      </c>
      <c r="J14" s="32">
        <f t="shared" si="0"/>
        <v>4</v>
      </c>
      <c r="K14" s="67" t="s">
        <v>555</v>
      </c>
      <c r="L14" s="67" t="s">
        <v>556</v>
      </c>
      <c r="M14" s="67" t="s">
        <v>141</v>
      </c>
      <c r="N14" s="12">
        <f t="shared" ref="N14" si="2">J14*0.5</f>
        <v>2</v>
      </c>
    </row>
    <row r="15" spans="1:14" ht="38.4" x14ac:dyDescent="0.3">
      <c r="A15" s="132" t="s">
        <v>58</v>
      </c>
      <c r="B15" s="51" t="s">
        <v>33</v>
      </c>
      <c r="C15" s="51" t="s">
        <v>191</v>
      </c>
      <c r="D15" s="51" t="s">
        <v>192</v>
      </c>
      <c r="E15" s="51">
        <v>5</v>
      </c>
      <c r="F15" s="51" t="s">
        <v>39</v>
      </c>
      <c r="G15" s="51" t="s">
        <v>40</v>
      </c>
      <c r="H15" s="51">
        <v>1</v>
      </c>
      <c r="I15" s="51">
        <v>1</v>
      </c>
      <c r="J15" s="30">
        <f t="shared" si="0"/>
        <v>1</v>
      </c>
      <c r="K15" s="51" t="s">
        <v>193</v>
      </c>
      <c r="L15" s="51"/>
      <c r="M15" s="51" t="s">
        <v>141</v>
      </c>
      <c r="N15" s="30">
        <f>J15*0.5</f>
        <v>0.5</v>
      </c>
    </row>
    <row r="16" spans="1:14" ht="57.6" x14ac:dyDescent="0.3">
      <c r="A16" s="149"/>
      <c r="B16" s="51" t="s">
        <v>383</v>
      </c>
      <c r="C16" s="51" t="s">
        <v>8</v>
      </c>
      <c r="D16" s="51"/>
      <c r="E16" s="51">
        <v>5</v>
      </c>
      <c r="F16" s="51" t="s">
        <v>73</v>
      </c>
      <c r="G16" s="51" t="s">
        <v>72</v>
      </c>
      <c r="H16" s="51">
        <v>4</v>
      </c>
      <c r="I16" s="51">
        <v>2</v>
      </c>
      <c r="J16" s="29">
        <f t="shared" si="0"/>
        <v>8</v>
      </c>
      <c r="K16" s="51" t="s">
        <v>385</v>
      </c>
      <c r="L16" s="51" t="s">
        <v>188</v>
      </c>
      <c r="M16" s="51" t="s">
        <v>141</v>
      </c>
      <c r="N16" s="32">
        <f>J16*0.5</f>
        <v>4</v>
      </c>
    </row>
    <row r="17" spans="1:14" ht="38.4" x14ac:dyDescent="0.3">
      <c r="A17" s="149"/>
      <c r="B17" s="31" t="s">
        <v>390</v>
      </c>
      <c r="C17" s="51" t="s">
        <v>399</v>
      </c>
      <c r="D17" s="51" t="s">
        <v>393</v>
      </c>
      <c r="E17" s="51">
        <v>5</v>
      </c>
      <c r="F17" s="51" t="s">
        <v>394</v>
      </c>
      <c r="G17" s="51" t="s">
        <v>72</v>
      </c>
      <c r="H17" s="51">
        <v>2</v>
      </c>
      <c r="I17" s="51">
        <v>4</v>
      </c>
      <c r="J17" s="29">
        <f t="shared" si="0"/>
        <v>8</v>
      </c>
      <c r="K17" s="51" t="s">
        <v>400</v>
      </c>
      <c r="L17" s="51" t="s">
        <v>392</v>
      </c>
      <c r="M17" s="51" t="s">
        <v>141</v>
      </c>
      <c r="N17" s="32">
        <f>J17*0.5</f>
        <v>4</v>
      </c>
    </row>
    <row r="18" spans="1:14" ht="38.4" x14ac:dyDescent="0.3">
      <c r="A18" s="149"/>
      <c r="B18" s="51" t="s">
        <v>74</v>
      </c>
      <c r="C18" s="51" t="s">
        <v>21</v>
      </c>
      <c r="D18" s="51"/>
      <c r="E18" s="51">
        <v>5</v>
      </c>
      <c r="F18" s="51" t="s">
        <v>23</v>
      </c>
      <c r="G18" s="51" t="s">
        <v>75</v>
      </c>
      <c r="H18" s="51">
        <v>2</v>
      </c>
      <c r="I18" s="51">
        <v>2</v>
      </c>
      <c r="J18" s="32">
        <f t="shared" si="0"/>
        <v>4</v>
      </c>
      <c r="K18" s="51" t="s">
        <v>88</v>
      </c>
      <c r="L18" s="51" t="s">
        <v>89</v>
      </c>
      <c r="M18" s="51" t="s">
        <v>141</v>
      </c>
      <c r="N18" s="30">
        <f>J18*0.5</f>
        <v>2</v>
      </c>
    </row>
    <row r="19" spans="1:14" ht="76.8" x14ac:dyDescent="0.3">
      <c r="A19" s="149"/>
      <c r="B19" s="143" t="s">
        <v>16</v>
      </c>
      <c r="C19" s="51" t="s">
        <v>84</v>
      </c>
      <c r="D19" s="51" t="s">
        <v>80</v>
      </c>
      <c r="E19" s="51">
        <v>5</v>
      </c>
      <c r="F19" s="51" t="s">
        <v>91</v>
      </c>
      <c r="G19" s="51" t="s">
        <v>19</v>
      </c>
      <c r="H19" s="51">
        <v>4</v>
      </c>
      <c r="I19" s="51">
        <v>1</v>
      </c>
      <c r="J19" s="32">
        <f t="shared" si="0"/>
        <v>4</v>
      </c>
      <c r="K19" s="51" t="s">
        <v>474</v>
      </c>
      <c r="L19" s="51" t="s">
        <v>50</v>
      </c>
      <c r="M19" s="51" t="s">
        <v>141</v>
      </c>
      <c r="N19" s="30">
        <f t="shared" ref="N19:N20" si="3">J19*0.5</f>
        <v>2</v>
      </c>
    </row>
    <row r="20" spans="1:14" ht="57.6" x14ac:dyDescent="0.3">
      <c r="A20" s="149"/>
      <c r="B20" s="143"/>
      <c r="C20" s="51" t="s">
        <v>10</v>
      </c>
      <c r="D20" s="51" t="s">
        <v>583</v>
      </c>
      <c r="E20" s="51">
        <v>5</v>
      </c>
      <c r="F20" s="51" t="s">
        <v>178</v>
      </c>
      <c r="G20" s="51" t="s">
        <v>377</v>
      </c>
      <c r="H20" s="51">
        <v>4</v>
      </c>
      <c r="I20" s="51">
        <v>2</v>
      </c>
      <c r="J20" s="29">
        <f t="shared" si="0"/>
        <v>8</v>
      </c>
      <c r="K20" s="51" t="s">
        <v>467</v>
      </c>
      <c r="L20" s="51" t="s">
        <v>418</v>
      </c>
      <c r="M20" s="51" t="s">
        <v>141</v>
      </c>
      <c r="N20" s="32">
        <f t="shared" si="3"/>
        <v>4</v>
      </c>
    </row>
    <row r="21" spans="1:14" ht="76.8" x14ac:dyDescent="0.3">
      <c r="A21" s="149"/>
      <c r="B21" s="66" t="s">
        <v>557</v>
      </c>
      <c r="C21" s="66" t="s">
        <v>54</v>
      </c>
      <c r="D21" s="66"/>
      <c r="E21" s="51">
        <v>5</v>
      </c>
      <c r="F21" s="66" t="s">
        <v>558</v>
      </c>
      <c r="G21" s="66" t="s">
        <v>559</v>
      </c>
      <c r="H21" s="67">
        <v>1</v>
      </c>
      <c r="I21" s="67">
        <v>2</v>
      </c>
      <c r="J21" s="30">
        <f t="shared" si="0"/>
        <v>2</v>
      </c>
      <c r="K21" s="67" t="s">
        <v>560</v>
      </c>
      <c r="L21" s="67" t="s">
        <v>55</v>
      </c>
      <c r="M21" s="67" t="s">
        <v>141</v>
      </c>
      <c r="N21" s="12">
        <f>J21*0.5</f>
        <v>1</v>
      </c>
    </row>
    <row r="22" spans="1:14" ht="48" x14ac:dyDescent="0.3">
      <c r="A22" s="149"/>
      <c r="B22" s="66" t="s">
        <v>536</v>
      </c>
      <c r="C22" s="66" t="s">
        <v>537</v>
      </c>
      <c r="D22" s="66"/>
      <c r="E22" s="51">
        <v>5</v>
      </c>
      <c r="F22" s="66" t="s">
        <v>544</v>
      </c>
      <c r="G22" s="66" t="s">
        <v>545</v>
      </c>
      <c r="H22" s="67">
        <v>4</v>
      </c>
      <c r="I22" s="67">
        <v>1</v>
      </c>
      <c r="J22" s="32">
        <f t="shared" si="0"/>
        <v>4</v>
      </c>
      <c r="K22" s="67" t="s">
        <v>561</v>
      </c>
      <c r="L22" s="66" t="s">
        <v>551</v>
      </c>
      <c r="M22" s="67" t="s">
        <v>141</v>
      </c>
      <c r="N22" s="12">
        <f>J22*0.5</f>
        <v>2</v>
      </c>
    </row>
    <row r="23" spans="1:14" ht="57.6" x14ac:dyDescent="0.3">
      <c r="A23" s="149"/>
      <c r="B23" s="66" t="s">
        <v>538</v>
      </c>
      <c r="C23" s="66" t="s">
        <v>539</v>
      </c>
      <c r="D23" s="66"/>
      <c r="E23" s="51">
        <v>5</v>
      </c>
      <c r="F23" s="66" t="s">
        <v>546</v>
      </c>
      <c r="G23" s="66" t="s">
        <v>545</v>
      </c>
      <c r="H23" s="67">
        <v>1</v>
      </c>
      <c r="I23" s="67">
        <v>2</v>
      </c>
      <c r="J23" s="30">
        <f t="shared" si="0"/>
        <v>2</v>
      </c>
      <c r="K23" s="67" t="s">
        <v>552</v>
      </c>
      <c r="L23" s="66" t="s">
        <v>551</v>
      </c>
      <c r="M23" s="67" t="s">
        <v>141</v>
      </c>
      <c r="N23" s="12">
        <f>J23*0.5</f>
        <v>1</v>
      </c>
    </row>
    <row r="24" spans="1:14" ht="67.2" x14ac:dyDescent="0.3">
      <c r="A24" s="133"/>
      <c r="B24" s="66" t="s">
        <v>542</v>
      </c>
      <c r="C24" s="66" t="s">
        <v>543</v>
      </c>
      <c r="D24" s="66"/>
      <c r="E24" s="51">
        <v>5</v>
      </c>
      <c r="F24" s="66" t="s">
        <v>549</v>
      </c>
      <c r="G24" s="66" t="s">
        <v>545</v>
      </c>
      <c r="H24" s="67">
        <v>2</v>
      </c>
      <c r="I24" s="67">
        <v>2</v>
      </c>
      <c r="J24" s="32">
        <f t="shared" si="0"/>
        <v>4</v>
      </c>
      <c r="K24" s="67" t="s">
        <v>555</v>
      </c>
      <c r="L24" s="67" t="s">
        <v>556</v>
      </c>
      <c r="M24" s="67" t="s">
        <v>141</v>
      </c>
      <c r="N24" s="12">
        <f t="shared" ref="N24" si="4">J24*0.5</f>
        <v>2</v>
      </c>
    </row>
    <row r="25" spans="1:14" ht="38.4" x14ac:dyDescent="0.3">
      <c r="A25" s="139" t="s">
        <v>574</v>
      </c>
      <c r="B25" s="51" t="s">
        <v>33</v>
      </c>
      <c r="C25" s="51" t="s">
        <v>191</v>
      </c>
      <c r="D25" s="51" t="s">
        <v>192</v>
      </c>
      <c r="E25" s="51">
        <v>23</v>
      </c>
      <c r="F25" s="51" t="s">
        <v>39</v>
      </c>
      <c r="G25" s="51" t="s">
        <v>40</v>
      </c>
      <c r="H25" s="51">
        <v>1</v>
      </c>
      <c r="I25" s="51">
        <v>1</v>
      </c>
      <c r="J25" s="30">
        <f t="shared" si="0"/>
        <v>1</v>
      </c>
      <c r="K25" s="51" t="s">
        <v>193</v>
      </c>
      <c r="L25" s="51"/>
      <c r="M25" s="51" t="s">
        <v>141</v>
      </c>
      <c r="N25" s="30">
        <f>J25*0.5</f>
        <v>0.5</v>
      </c>
    </row>
    <row r="26" spans="1:14" ht="57.6" x14ac:dyDescent="0.3">
      <c r="A26" s="139"/>
      <c r="B26" s="51" t="s">
        <v>383</v>
      </c>
      <c r="C26" s="51" t="s">
        <v>8</v>
      </c>
      <c r="D26" s="51"/>
      <c r="E26" s="51">
        <v>23</v>
      </c>
      <c r="F26" s="51" t="s">
        <v>73</v>
      </c>
      <c r="G26" s="51" t="s">
        <v>72</v>
      </c>
      <c r="H26" s="51">
        <v>4</v>
      </c>
      <c r="I26" s="51">
        <v>2</v>
      </c>
      <c r="J26" s="29">
        <f t="shared" si="0"/>
        <v>8</v>
      </c>
      <c r="K26" s="51" t="s">
        <v>385</v>
      </c>
      <c r="L26" s="51" t="s">
        <v>188</v>
      </c>
      <c r="M26" s="51" t="s">
        <v>142</v>
      </c>
      <c r="N26" s="30">
        <f>J26*0.25</f>
        <v>2</v>
      </c>
    </row>
    <row r="27" spans="1:14" ht="38.4" x14ac:dyDescent="0.3">
      <c r="A27" s="139"/>
      <c r="B27" s="31" t="s">
        <v>390</v>
      </c>
      <c r="C27" s="51" t="s">
        <v>399</v>
      </c>
      <c r="D27" s="51" t="s">
        <v>393</v>
      </c>
      <c r="E27" s="51">
        <v>23</v>
      </c>
      <c r="F27" s="51" t="s">
        <v>394</v>
      </c>
      <c r="G27" s="51" t="s">
        <v>72</v>
      </c>
      <c r="H27" s="51">
        <v>2</v>
      </c>
      <c r="I27" s="51">
        <v>4</v>
      </c>
      <c r="J27" s="29">
        <f t="shared" si="0"/>
        <v>8</v>
      </c>
      <c r="K27" s="51" t="s">
        <v>400</v>
      </c>
      <c r="L27" s="51" t="s">
        <v>392</v>
      </c>
      <c r="M27" s="51" t="s">
        <v>141</v>
      </c>
      <c r="N27" s="32">
        <f>J27*0.5</f>
        <v>4</v>
      </c>
    </row>
    <row r="28" spans="1:14" ht="38.4" x14ac:dyDescent="0.3">
      <c r="A28" s="139"/>
      <c r="B28" s="51" t="s">
        <v>26</v>
      </c>
      <c r="C28" s="51" t="s">
        <v>21</v>
      </c>
      <c r="D28" s="51"/>
      <c r="E28" s="51">
        <v>23</v>
      </c>
      <c r="F28" s="51" t="s">
        <v>23</v>
      </c>
      <c r="G28" s="51" t="s">
        <v>75</v>
      </c>
      <c r="H28" s="51">
        <v>2</v>
      </c>
      <c r="I28" s="51">
        <v>2</v>
      </c>
      <c r="J28" s="32">
        <f t="shared" si="0"/>
        <v>4</v>
      </c>
      <c r="K28" s="51" t="s">
        <v>95</v>
      </c>
      <c r="L28" s="51" t="s">
        <v>89</v>
      </c>
      <c r="M28" s="51" t="s">
        <v>141</v>
      </c>
      <c r="N28" s="30">
        <f>J28*0.5</f>
        <v>2</v>
      </c>
    </row>
    <row r="29" spans="1:14" ht="28.8" x14ac:dyDescent="0.3">
      <c r="A29" s="139"/>
      <c r="B29" s="51" t="s">
        <v>11</v>
      </c>
      <c r="C29" s="51" t="s">
        <v>22</v>
      </c>
      <c r="D29" s="51"/>
      <c r="E29" s="51">
        <v>23</v>
      </c>
      <c r="F29" s="51" t="s">
        <v>51</v>
      </c>
      <c r="G29" s="51" t="s">
        <v>25</v>
      </c>
      <c r="H29" s="51">
        <v>3</v>
      </c>
      <c r="I29" s="51">
        <v>1</v>
      </c>
      <c r="J29" s="32">
        <f t="shared" si="0"/>
        <v>3</v>
      </c>
      <c r="K29" s="51" t="s">
        <v>53</v>
      </c>
      <c r="L29" s="51" t="s">
        <v>83</v>
      </c>
      <c r="M29" s="51" t="s">
        <v>141</v>
      </c>
      <c r="N29" s="30">
        <f t="shared" ref="N29:N33" si="5">J29*0.5</f>
        <v>1.5</v>
      </c>
    </row>
    <row r="30" spans="1:14" ht="76.8" x14ac:dyDescent="0.3">
      <c r="A30" s="139"/>
      <c r="B30" s="51" t="s">
        <v>30</v>
      </c>
      <c r="C30" s="51" t="s">
        <v>78</v>
      </c>
      <c r="D30" s="51" t="s">
        <v>527</v>
      </c>
      <c r="E30" s="51">
        <v>1</v>
      </c>
      <c r="F30" s="51" t="s">
        <v>186</v>
      </c>
      <c r="G30" s="51" t="s">
        <v>187</v>
      </c>
      <c r="H30" s="51">
        <v>3</v>
      </c>
      <c r="I30" s="51">
        <v>4</v>
      </c>
      <c r="J30" s="29">
        <v>12</v>
      </c>
      <c r="K30" s="51" t="s">
        <v>472</v>
      </c>
      <c r="L30" s="51"/>
      <c r="M30" s="51" t="s">
        <v>141</v>
      </c>
      <c r="N30" s="32">
        <v>6</v>
      </c>
    </row>
    <row r="31" spans="1:14" ht="48" x14ac:dyDescent="0.3">
      <c r="A31" s="139"/>
      <c r="B31" s="51" t="s">
        <v>44</v>
      </c>
      <c r="C31" s="51" t="s">
        <v>54</v>
      </c>
      <c r="D31" s="51" t="s">
        <v>527</v>
      </c>
      <c r="E31" s="51">
        <v>1</v>
      </c>
      <c r="F31" s="51" t="s">
        <v>20</v>
      </c>
      <c r="G31" s="51" t="s">
        <v>86</v>
      </c>
      <c r="H31" s="51">
        <v>2</v>
      </c>
      <c r="I31" s="51">
        <v>2</v>
      </c>
      <c r="J31" s="32">
        <v>4</v>
      </c>
      <c r="K31" s="51" t="s">
        <v>486</v>
      </c>
      <c r="L31" s="51"/>
      <c r="M31" s="51" t="s">
        <v>141</v>
      </c>
      <c r="N31" s="30">
        <v>2</v>
      </c>
    </row>
    <row r="32" spans="1:14" ht="76.8" x14ac:dyDescent="0.3">
      <c r="A32" s="139"/>
      <c r="B32" s="143" t="s">
        <v>16</v>
      </c>
      <c r="C32" s="51" t="s">
        <v>84</v>
      </c>
      <c r="D32" s="51" t="s">
        <v>80</v>
      </c>
      <c r="E32" s="51">
        <v>23</v>
      </c>
      <c r="F32" s="51" t="s">
        <v>91</v>
      </c>
      <c r="G32" s="51" t="s">
        <v>19</v>
      </c>
      <c r="H32" s="51">
        <v>4</v>
      </c>
      <c r="I32" s="51">
        <v>1</v>
      </c>
      <c r="J32" s="32">
        <f t="shared" si="0"/>
        <v>4</v>
      </c>
      <c r="K32" s="51" t="s">
        <v>474</v>
      </c>
      <c r="L32" s="51" t="s">
        <v>50</v>
      </c>
      <c r="M32" s="51" t="s">
        <v>141</v>
      </c>
      <c r="N32" s="30">
        <f t="shared" si="5"/>
        <v>2</v>
      </c>
    </row>
    <row r="33" spans="1:14" ht="57.6" x14ac:dyDescent="0.3">
      <c r="A33" s="139"/>
      <c r="B33" s="143"/>
      <c r="C33" s="51" t="s">
        <v>10</v>
      </c>
      <c r="D33" s="51" t="s">
        <v>583</v>
      </c>
      <c r="E33" s="51">
        <v>23</v>
      </c>
      <c r="F33" s="51" t="s">
        <v>178</v>
      </c>
      <c r="G33" s="51" t="s">
        <v>377</v>
      </c>
      <c r="H33" s="51">
        <v>4</v>
      </c>
      <c r="I33" s="51">
        <v>2</v>
      </c>
      <c r="J33" s="29">
        <f t="shared" si="0"/>
        <v>8</v>
      </c>
      <c r="K33" s="51" t="s">
        <v>467</v>
      </c>
      <c r="L33" s="51" t="s">
        <v>418</v>
      </c>
      <c r="M33" s="51" t="s">
        <v>141</v>
      </c>
      <c r="N33" s="32">
        <f t="shared" si="5"/>
        <v>4</v>
      </c>
    </row>
    <row r="34" spans="1:14" ht="48" x14ac:dyDescent="0.3">
      <c r="A34" s="139"/>
      <c r="B34" s="67" t="s">
        <v>563</v>
      </c>
      <c r="C34" s="67" t="s">
        <v>564</v>
      </c>
      <c r="D34" s="67"/>
      <c r="E34" s="51">
        <v>23</v>
      </c>
      <c r="F34" s="67" t="s">
        <v>565</v>
      </c>
      <c r="G34" s="67" t="s">
        <v>548</v>
      </c>
      <c r="H34" s="67">
        <v>2</v>
      </c>
      <c r="I34" s="67">
        <v>1</v>
      </c>
      <c r="J34" s="30">
        <f t="shared" si="0"/>
        <v>2</v>
      </c>
      <c r="K34" s="67" t="s">
        <v>566</v>
      </c>
      <c r="L34" s="67" t="s">
        <v>567</v>
      </c>
      <c r="M34" s="67" t="s">
        <v>141</v>
      </c>
      <c r="N34" s="12">
        <f>J34*0.5</f>
        <v>1</v>
      </c>
    </row>
    <row r="35" spans="1:14" ht="57.6" x14ac:dyDescent="0.3">
      <c r="A35" s="139"/>
      <c r="B35" s="66" t="s">
        <v>538</v>
      </c>
      <c r="C35" s="66" t="s">
        <v>539</v>
      </c>
      <c r="D35" s="66"/>
      <c r="E35" s="51">
        <v>23</v>
      </c>
      <c r="F35" s="66" t="s">
        <v>546</v>
      </c>
      <c r="G35" s="66" t="s">
        <v>545</v>
      </c>
      <c r="H35" s="67">
        <v>2</v>
      </c>
      <c r="I35" s="67">
        <v>2</v>
      </c>
      <c r="J35" s="32">
        <f t="shared" si="0"/>
        <v>4</v>
      </c>
      <c r="K35" s="67" t="s">
        <v>552</v>
      </c>
      <c r="L35" s="66" t="s">
        <v>551</v>
      </c>
      <c r="M35" s="67" t="s">
        <v>141</v>
      </c>
      <c r="N35" s="12">
        <f t="shared" ref="N35:N36" si="6">J35*0.5</f>
        <v>2</v>
      </c>
    </row>
    <row r="36" spans="1:14" ht="67.2" x14ac:dyDescent="0.3">
      <c r="A36" s="139"/>
      <c r="B36" s="66" t="s">
        <v>542</v>
      </c>
      <c r="C36" s="66" t="s">
        <v>543</v>
      </c>
      <c r="D36" s="66"/>
      <c r="E36" s="51">
        <v>23</v>
      </c>
      <c r="F36" s="66" t="s">
        <v>549</v>
      </c>
      <c r="G36" s="66" t="s">
        <v>545</v>
      </c>
      <c r="H36" s="67">
        <v>2</v>
      </c>
      <c r="I36" s="67">
        <v>2</v>
      </c>
      <c r="J36" s="32">
        <f t="shared" si="0"/>
        <v>4</v>
      </c>
      <c r="K36" s="67" t="s">
        <v>555</v>
      </c>
      <c r="L36" s="67" t="s">
        <v>556</v>
      </c>
      <c r="M36" s="67" t="s">
        <v>141</v>
      </c>
      <c r="N36" s="12">
        <f t="shared" si="6"/>
        <v>2</v>
      </c>
    </row>
    <row r="37" spans="1:14" ht="38.4" x14ac:dyDescent="0.3">
      <c r="A37" s="132" t="s">
        <v>388</v>
      </c>
      <c r="B37" s="51" t="s">
        <v>33</v>
      </c>
      <c r="C37" s="51" t="s">
        <v>191</v>
      </c>
      <c r="D37" s="51" t="s">
        <v>192</v>
      </c>
      <c r="E37" s="51">
        <v>2</v>
      </c>
      <c r="F37" s="51" t="s">
        <v>39</v>
      </c>
      <c r="G37" s="51" t="s">
        <v>40</v>
      </c>
      <c r="H37" s="51">
        <v>1</v>
      </c>
      <c r="I37" s="51">
        <v>1</v>
      </c>
      <c r="J37" s="30">
        <f t="shared" si="0"/>
        <v>1</v>
      </c>
      <c r="K37" s="51" t="s">
        <v>193</v>
      </c>
      <c r="L37" s="51"/>
      <c r="M37" s="51" t="s">
        <v>141</v>
      </c>
      <c r="N37" s="30">
        <f t="shared" ref="N37:N47" si="7">J37*0.5</f>
        <v>0.5</v>
      </c>
    </row>
    <row r="38" spans="1:14" ht="48" x14ac:dyDescent="0.3">
      <c r="A38" s="149"/>
      <c r="B38" s="51" t="s">
        <v>35</v>
      </c>
      <c r="C38" s="51" t="s">
        <v>5</v>
      </c>
      <c r="D38" s="51"/>
      <c r="E38" s="51">
        <v>2</v>
      </c>
      <c r="F38" s="51" t="s">
        <v>155</v>
      </c>
      <c r="G38" s="51" t="s">
        <v>81</v>
      </c>
      <c r="H38" s="51">
        <v>2</v>
      </c>
      <c r="I38" s="51">
        <v>3</v>
      </c>
      <c r="J38" s="32">
        <f>H38*I38</f>
        <v>6</v>
      </c>
      <c r="K38" s="51" t="s">
        <v>170</v>
      </c>
      <c r="L38" s="51" t="s">
        <v>194</v>
      </c>
      <c r="M38" s="51" t="s">
        <v>141</v>
      </c>
      <c r="N38" s="32">
        <f t="shared" si="7"/>
        <v>3</v>
      </c>
    </row>
    <row r="39" spans="1:14" ht="67.2" x14ac:dyDescent="0.3">
      <c r="A39" s="149"/>
      <c r="B39" s="51" t="s">
        <v>383</v>
      </c>
      <c r="C39" s="51" t="s">
        <v>8</v>
      </c>
      <c r="D39" s="51"/>
      <c r="E39" s="51">
        <v>2</v>
      </c>
      <c r="F39" s="51" t="s">
        <v>73</v>
      </c>
      <c r="G39" s="51" t="s">
        <v>72</v>
      </c>
      <c r="H39" s="51">
        <v>4</v>
      </c>
      <c r="I39" s="51">
        <v>2</v>
      </c>
      <c r="J39" s="29">
        <f t="shared" ref="J39:J76" si="8">H39*I39</f>
        <v>8</v>
      </c>
      <c r="K39" s="51" t="s">
        <v>408</v>
      </c>
      <c r="L39" s="51" t="s">
        <v>188</v>
      </c>
      <c r="M39" s="51" t="s">
        <v>141</v>
      </c>
      <c r="N39" s="32">
        <f t="shared" si="7"/>
        <v>4</v>
      </c>
    </row>
    <row r="40" spans="1:14" ht="38.4" x14ac:dyDescent="0.3">
      <c r="A40" s="149"/>
      <c r="B40" s="31" t="s">
        <v>390</v>
      </c>
      <c r="C40" s="51" t="s">
        <v>399</v>
      </c>
      <c r="D40" s="51" t="s">
        <v>393</v>
      </c>
      <c r="E40" s="51">
        <v>2</v>
      </c>
      <c r="F40" s="51" t="s">
        <v>394</v>
      </c>
      <c r="G40" s="51" t="s">
        <v>72</v>
      </c>
      <c r="H40" s="51">
        <v>2</v>
      </c>
      <c r="I40" s="51">
        <v>4</v>
      </c>
      <c r="J40" s="29">
        <f t="shared" si="8"/>
        <v>8</v>
      </c>
      <c r="K40" s="51" t="s">
        <v>400</v>
      </c>
      <c r="L40" s="51" t="s">
        <v>392</v>
      </c>
      <c r="M40" s="51" t="s">
        <v>141</v>
      </c>
      <c r="N40" s="32">
        <f t="shared" si="7"/>
        <v>4</v>
      </c>
    </row>
    <row r="41" spans="1:14" ht="38.4" x14ac:dyDescent="0.3">
      <c r="A41" s="149"/>
      <c r="B41" s="51" t="s">
        <v>26</v>
      </c>
      <c r="C41" s="51" t="s">
        <v>27</v>
      </c>
      <c r="D41" s="51"/>
      <c r="E41" s="51">
        <v>2</v>
      </c>
      <c r="F41" s="51" t="s">
        <v>23</v>
      </c>
      <c r="G41" s="51" t="s">
        <v>75</v>
      </c>
      <c r="H41" s="51">
        <v>3</v>
      </c>
      <c r="I41" s="51">
        <v>2</v>
      </c>
      <c r="J41" s="32">
        <f t="shared" si="8"/>
        <v>6</v>
      </c>
      <c r="K41" s="51" t="s">
        <v>88</v>
      </c>
      <c r="L41" s="51" t="s">
        <v>89</v>
      </c>
      <c r="M41" s="51" t="s">
        <v>141</v>
      </c>
      <c r="N41" s="32">
        <f t="shared" si="7"/>
        <v>3</v>
      </c>
    </row>
    <row r="42" spans="1:14" ht="28.8" x14ac:dyDescent="0.3">
      <c r="A42" s="149"/>
      <c r="B42" s="51" t="s">
        <v>9</v>
      </c>
      <c r="C42" s="51" t="s">
        <v>28</v>
      </c>
      <c r="D42" s="51"/>
      <c r="E42" s="51">
        <v>2</v>
      </c>
      <c r="F42" s="51" t="s">
        <v>160</v>
      </c>
      <c r="G42" s="51" t="s">
        <v>162</v>
      </c>
      <c r="H42" s="51">
        <v>2</v>
      </c>
      <c r="I42" s="51">
        <v>2</v>
      </c>
      <c r="J42" s="32">
        <f t="shared" si="8"/>
        <v>4</v>
      </c>
      <c r="K42" s="51" t="s">
        <v>172</v>
      </c>
      <c r="L42" s="51" t="s">
        <v>418</v>
      </c>
      <c r="M42" s="51" t="s">
        <v>141</v>
      </c>
      <c r="N42" s="30">
        <f t="shared" si="7"/>
        <v>2</v>
      </c>
    </row>
    <row r="43" spans="1:14" ht="76.8" x14ac:dyDescent="0.3">
      <c r="A43" s="149"/>
      <c r="B43" s="141" t="s">
        <v>16</v>
      </c>
      <c r="C43" s="51" t="s">
        <v>84</v>
      </c>
      <c r="D43" s="51"/>
      <c r="E43" s="51">
        <v>2</v>
      </c>
      <c r="F43" s="51" t="s">
        <v>91</v>
      </c>
      <c r="G43" s="51" t="s">
        <v>19</v>
      </c>
      <c r="H43" s="51">
        <v>4</v>
      </c>
      <c r="I43" s="51">
        <v>2</v>
      </c>
      <c r="J43" s="29">
        <f t="shared" si="8"/>
        <v>8</v>
      </c>
      <c r="K43" s="51" t="s">
        <v>474</v>
      </c>
      <c r="L43" s="51" t="s">
        <v>50</v>
      </c>
      <c r="M43" s="51" t="s">
        <v>141</v>
      </c>
      <c r="N43" s="32">
        <f t="shared" si="7"/>
        <v>4</v>
      </c>
    </row>
    <row r="44" spans="1:14" ht="57.6" x14ac:dyDescent="0.3">
      <c r="A44" s="149"/>
      <c r="B44" s="142"/>
      <c r="C44" s="51" t="s">
        <v>10</v>
      </c>
      <c r="D44" s="51" t="s">
        <v>583</v>
      </c>
      <c r="E44" s="51">
        <v>2</v>
      </c>
      <c r="F44" s="51" t="s">
        <v>178</v>
      </c>
      <c r="G44" s="51" t="s">
        <v>377</v>
      </c>
      <c r="H44" s="51">
        <v>4</v>
      </c>
      <c r="I44" s="51">
        <v>2</v>
      </c>
      <c r="J44" s="29">
        <f t="shared" si="8"/>
        <v>8</v>
      </c>
      <c r="K44" s="51" t="s">
        <v>467</v>
      </c>
      <c r="L44" s="51" t="s">
        <v>418</v>
      </c>
      <c r="M44" s="51" t="s">
        <v>141</v>
      </c>
      <c r="N44" s="32">
        <f t="shared" si="7"/>
        <v>4</v>
      </c>
    </row>
    <row r="45" spans="1:14" ht="48" x14ac:dyDescent="0.3">
      <c r="A45" s="149"/>
      <c r="B45" s="51" t="s">
        <v>17</v>
      </c>
      <c r="C45" s="51" t="s">
        <v>18</v>
      </c>
      <c r="D45" s="51"/>
      <c r="E45" s="51">
        <v>2</v>
      </c>
      <c r="F45" s="51"/>
      <c r="G45" s="51" t="s">
        <v>189</v>
      </c>
      <c r="H45" s="51">
        <v>2</v>
      </c>
      <c r="I45" s="51">
        <v>2</v>
      </c>
      <c r="J45" s="32">
        <f t="shared" si="8"/>
        <v>4</v>
      </c>
      <c r="K45" s="51" t="s">
        <v>92</v>
      </c>
      <c r="L45" s="51"/>
      <c r="M45" s="51" t="s">
        <v>141</v>
      </c>
      <c r="N45" s="30">
        <f t="shared" si="7"/>
        <v>2</v>
      </c>
    </row>
    <row r="46" spans="1:14" ht="57.6" x14ac:dyDescent="0.3">
      <c r="A46" s="149"/>
      <c r="B46" s="66" t="s">
        <v>538</v>
      </c>
      <c r="C46" s="66" t="s">
        <v>539</v>
      </c>
      <c r="D46" s="66"/>
      <c r="E46" s="51">
        <v>2</v>
      </c>
      <c r="F46" s="66" t="s">
        <v>546</v>
      </c>
      <c r="G46" s="66" t="s">
        <v>545</v>
      </c>
      <c r="H46" s="67">
        <v>2</v>
      </c>
      <c r="I46" s="66">
        <v>2</v>
      </c>
      <c r="J46" s="32">
        <f t="shared" si="8"/>
        <v>4</v>
      </c>
      <c r="K46" s="67" t="s">
        <v>552</v>
      </c>
      <c r="L46" s="66" t="s">
        <v>551</v>
      </c>
      <c r="M46" s="67" t="s">
        <v>141</v>
      </c>
      <c r="N46" s="12">
        <f t="shared" si="7"/>
        <v>2</v>
      </c>
    </row>
    <row r="47" spans="1:14" ht="67.2" x14ac:dyDescent="0.3">
      <c r="A47" s="133"/>
      <c r="B47" s="66" t="s">
        <v>542</v>
      </c>
      <c r="C47" s="66" t="s">
        <v>543</v>
      </c>
      <c r="D47" s="66"/>
      <c r="E47" s="51">
        <v>2</v>
      </c>
      <c r="F47" s="66" t="s">
        <v>549</v>
      </c>
      <c r="G47" s="66" t="s">
        <v>545</v>
      </c>
      <c r="H47" s="67">
        <v>2</v>
      </c>
      <c r="I47" s="67">
        <v>2</v>
      </c>
      <c r="J47" s="32">
        <f t="shared" si="8"/>
        <v>4</v>
      </c>
      <c r="K47" s="67" t="s">
        <v>562</v>
      </c>
      <c r="L47" s="67" t="s">
        <v>556</v>
      </c>
      <c r="M47" s="67" t="s">
        <v>141</v>
      </c>
      <c r="N47" s="12">
        <f t="shared" si="7"/>
        <v>2</v>
      </c>
    </row>
    <row r="48" spans="1:14" ht="38.4" x14ac:dyDescent="0.3">
      <c r="A48" s="132" t="s">
        <v>568</v>
      </c>
      <c r="B48" s="51" t="s">
        <v>33</v>
      </c>
      <c r="C48" s="51" t="s">
        <v>191</v>
      </c>
      <c r="D48" s="51" t="s">
        <v>192</v>
      </c>
      <c r="E48" s="51">
        <v>15</v>
      </c>
      <c r="F48" s="51" t="s">
        <v>39</v>
      </c>
      <c r="G48" s="51" t="s">
        <v>40</v>
      </c>
      <c r="H48" s="51">
        <v>1</v>
      </c>
      <c r="I48" s="51">
        <v>1</v>
      </c>
      <c r="J48" s="30">
        <f t="shared" si="8"/>
        <v>1</v>
      </c>
      <c r="K48" s="51" t="s">
        <v>193</v>
      </c>
      <c r="L48" s="51"/>
      <c r="M48" s="51" t="s">
        <v>141</v>
      </c>
      <c r="N48" s="30">
        <f>J48*0.5</f>
        <v>0.5</v>
      </c>
    </row>
    <row r="49" spans="1:14" ht="48" x14ac:dyDescent="0.3">
      <c r="A49" s="149"/>
      <c r="B49" s="51" t="s">
        <v>35</v>
      </c>
      <c r="C49" s="51" t="s">
        <v>5</v>
      </c>
      <c r="D49" s="51"/>
      <c r="E49" s="51">
        <v>15</v>
      </c>
      <c r="F49" s="51" t="s">
        <v>155</v>
      </c>
      <c r="G49" s="51" t="s">
        <v>81</v>
      </c>
      <c r="H49" s="51">
        <v>2</v>
      </c>
      <c r="I49" s="51">
        <v>3</v>
      </c>
      <c r="J49" s="32">
        <f>H49*I49</f>
        <v>6</v>
      </c>
      <c r="K49" s="51" t="s">
        <v>170</v>
      </c>
      <c r="L49" s="51" t="s">
        <v>194</v>
      </c>
      <c r="M49" s="51" t="s">
        <v>141</v>
      </c>
      <c r="N49" s="32">
        <f>J49*0.5</f>
        <v>3</v>
      </c>
    </row>
    <row r="50" spans="1:14" ht="76.8" x14ac:dyDescent="0.3">
      <c r="A50" s="149"/>
      <c r="B50" s="143" t="s">
        <v>16</v>
      </c>
      <c r="C50" s="51" t="s">
        <v>84</v>
      </c>
      <c r="D50" s="51" t="s">
        <v>80</v>
      </c>
      <c r="E50" s="51">
        <v>15</v>
      </c>
      <c r="F50" s="51" t="s">
        <v>91</v>
      </c>
      <c r="G50" s="51" t="s">
        <v>19</v>
      </c>
      <c r="H50" s="51">
        <v>4</v>
      </c>
      <c r="I50" s="51">
        <v>1</v>
      </c>
      <c r="J50" s="32">
        <f t="shared" si="8"/>
        <v>4</v>
      </c>
      <c r="K50" s="51" t="s">
        <v>474</v>
      </c>
      <c r="L50" s="51" t="s">
        <v>50</v>
      </c>
      <c r="M50" s="51" t="s">
        <v>141</v>
      </c>
      <c r="N50" s="30">
        <f t="shared" ref="N50:N52" si="9">J50*0.5</f>
        <v>2</v>
      </c>
    </row>
    <row r="51" spans="1:14" ht="57.6" x14ac:dyDescent="0.3">
      <c r="A51" s="149"/>
      <c r="B51" s="143"/>
      <c r="C51" s="51" t="s">
        <v>10</v>
      </c>
      <c r="D51" s="51" t="s">
        <v>583</v>
      </c>
      <c r="E51" s="51">
        <v>15</v>
      </c>
      <c r="F51" s="51" t="s">
        <v>178</v>
      </c>
      <c r="G51" s="51" t="s">
        <v>377</v>
      </c>
      <c r="H51" s="51">
        <v>4</v>
      </c>
      <c r="I51" s="51">
        <v>2</v>
      </c>
      <c r="J51" s="29">
        <f t="shared" si="8"/>
        <v>8</v>
      </c>
      <c r="K51" s="51" t="s">
        <v>467</v>
      </c>
      <c r="L51" s="51" t="s">
        <v>418</v>
      </c>
      <c r="M51" s="51" t="s">
        <v>141</v>
      </c>
      <c r="N51" s="32">
        <f t="shared" si="9"/>
        <v>4</v>
      </c>
    </row>
    <row r="52" spans="1:14" ht="57.6" x14ac:dyDescent="0.3">
      <c r="A52" s="149"/>
      <c r="B52" s="51" t="s">
        <v>383</v>
      </c>
      <c r="C52" s="51" t="s">
        <v>8</v>
      </c>
      <c r="D52" s="51"/>
      <c r="E52" s="51">
        <v>15</v>
      </c>
      <c r="F52" s="51" t="s">
        <v>73</v>
      </c>
      <c r="G52" s="51" t="s">
        <v>72</v>
      </c>
      <c r="H52" s="51">
        <v>4</v>
      </c>
      <c r="I52" s="51">
        <v>2</v>
      </c>
      <c r="J52" s="29">
        <f t="shared" si="8"/>
        <v>8</v>
      </c>
      <c r="K52" s="51" t="s">
        <v>385</v>
      </c>
      <c r="L52" s="51" t="s">
        <v>188</v>
      </c>
      <c r="M52" s="51" t="s">
        <v>141</v>
      </c>
      <c r="N52" s="32">
        <f t="shared" si="9"/>
        <v>4</v>
      </c>
    </row>
    <row r="53" spans="1:14" ht="38.4" x14ac:dyDescent="0.3">
      <c r="A53" s="149"/>
      <c r="B53" s="31" t="s">
        <v>390</v>
      </c>
      <c r="C53" s="51" t="s">
        <v>399</v>
      </c>
      <c r="D53" s="51" t="s">
        <v>393</v>
      </c>
      <c r="E53" s="51">
        <v>15</v>
      </c>
      <c r="F53" s="51" t="s">
        <v>394</v>
      </c>
      <c r="G53" s="51" t="s">
        <v>72</v>
      </c>
      <c r="H53" s="51">
        <v>2</v>
      </c>
      <c r="I53" s="51">
        <v>4</v>
      </c>
      <c r="J53" s="29">
        <f t="shared" si="8"/>
        <v>8</v>
      </c>
      <c r="K53" s="51" t="s">
        <v>400</v>
      </c>
      <c r="L53" s="51" t="s">
        <v>392</v>
      </c>
      <c r="M53" s="51" t="s">
        <v>141</v>
      </c>
      <c r="N53" s="32">
        <f>J53*0.5</f>
        <v>4</v>
      </c>
    </row>
    <row r="54" spans="1:14" ht="57.6" x14ac:dyDescent="0.3">
      <c r="A54" s="149"/>
      <c r="B54" s="66" t="s">
        <v>538</v>
      </c>
      <c r="C54" s="66" t="s">
        <v>539</v>
      </c>
      <c r="D54" s="66"/>
      <c r="E54" s="51">
        <v>15</v>
      </c>
      <c r="F54" s="66" t="s">
        <v>546</v>
      </c>
      <c r="G54" s="66" t="s">
        <v>545</v>
      </c>
      <c r="H54" s="67">
        <v>2</v>
      </c>
      <c r="I54" s="66">
        <v>2</v>
      </c>
      <c r="J54" s="32">
        <f t="shared" si="8"/>
        <v>4</v>
      </c>
      <c r="K54" s="67" t="s">
        <v>552</v>
      </c>
      <c r="L54" s="66" t="s">
        <v>551</v>
      </c>
      <c r="M54" s="67" t="s">
        <v>141</v>
      </c>
      <c r="N54" s="12">
        <f>J54*0.5</f>
        <v>2</v>
      </c>
    </row>
    <row r="55" spans="1:14" ht="48" x14ac:dyDescent="0.3">
      <c r="A55" s="149"/>
      <c r="B55" s="66" t="s">
        <v>31</v>
      </c>
      <c r="C55" s="66" t="s">
        <v>185</v>
      </c>
      <c r="D55" s="67"/>
      <c r="E55" s="51">
        <v>15</v>
      </c>
      <c r="F55" s="67" t="s">
        <v>569</v>
      </c>
      <c r="G55" s="66" t="s">
        <v>545</v>
      </c>
      <c r="H55" s="67">
        <v>3</v>
      </c>
      <c r="I55" s="66">
        <v>2</v>
      </c>
      <c r="J55" s="32">
        <f t="shared" si="8"/>
        <v>6</v>
      </c>
      <c r="K55" s="67" t="s">
        <v>570</v>
      </c>
      <c r="L55" s="67" t="s">
        <v>571</v>
      </c>
      <c r="M55" s="67" t="s">
        <v>142</v>
      </c>
      <c r="N55" s="12">
        <f>J55*0.25</f>
        <v>1.5</v>
      </c>
    </row>
    <row r="56" spans="1:14" ht="67.2" x14ac:dyDescent="0.3">
      <c r="A56" s="133"/>
      <c r="B56" s="66" t="s">
        <v>542</v>
      </c>
      <c r="C56" s="66" t="s">
        <v>543</v>
      </c>
      <c r="D56" s="66"/>
      <c r="E56" s="51">
        <v>15</v>
      </c>
      <c r="F56" s="66" t="s">
        <v>549</v>
      </c>
      <c r="G56" s="66" t="s">
        <v>545</v>
      </c>
      <c r="H56" s="67">
        <v>2</v>
      </c>
      <c r="I56" s="67">
        <v>2</v>
      </c>
      <c r="J56" s="32">
        <f t="shared" si="8"/>
        <v>4</v>
      </c>
      <c r="K56" s="67" t="s">
        <v>555</v>
      </c>
      <c r="L56" s="67" t="s">
        <v>556</v>
      </c>
      <c r="M56" s="67" t="s">
        <v>141</v>
      </c>
      <c r="N56" s="12">
        <f t="shared" ref="N56" si="10">J56*0.5</f>
        <v>2</v>
      </c>
    </row>
    <row r="57" spans="1:14" ht="38.4" x14ac:dyDescent="0.3">
      <c r="A57" s="132" t="s">
        <v>59</v>
      </c>
      <c r="B57" s="51" t="s">
        <v>33</v>
      </c>
      <c r="C57" s="51" t="s">
        <v>191</v>
      </c>
      <c r="D57" s="51" t="s">
        <v>192</v>
      </c>
      <c r="E57" s="51">
        <v>4</v>
      </c>
      <c r="F57" s="51" t="s">
        <v>39</v>
      </c>
      <c r="G57" s="51" t="s">
        <v>40</v>
      </c>
      <c r="H57" s="51">
        <v>1</v>
      </c>
      <c r="I57" s="51">
        <v>1</v>
      </c>
      <c r="J57" s="30">
        <f t="shared" si="8"/>
        <v>1</v>
      </c>
      <c r="K57" s="51" t="s">
        <v>193</v>
      </c>
      <c r="L57" s="51"/>
      <c r="M57" s="51" t="s">
        <v>141</v>
      </c>
      <c r="N57" s="30">
        <f>J57*0.5</f>
        <v>0.5</v>
      </c>
    </row>
    <row r="58" spans="1:14" ht="57.6" x14ac:dyDescent="0.3">
      <c r="A58" s="149"/>
      <c r="B58" s="51" t="s">
        <v>383</v>
      </c>
      <c r="C58" s="51" t="s">
        <v>8</v>
      </c>
      <c r="D58" s="51"/>
      <c r="E58" s="51">
        <v>4</v>
      </c>
      <c r="F58" s="51" t="s">
        <v>73</v>
      </c>
      <c r="G58" s="51" t="s">
        <v>72</v>
      </c>
      <c r="H58" s="51">
        <v>4</v>
      </c>
      <c r="I58" s="51">
        <v>2</v>
      </c>
      <c r="J58" s="29">
        <f t="shared" si="8"/>
        <v>8</v>
      </c>
      <c r="K58" s="51" t="s">
        <v>385</v>
      </c>
      <c r="L58" s="51" t="s">
        <v>188</v>
      </c>
      <c r="M58" s="51" t="s">
        <v>141</v>
      </c>
      <c r="N58" s="32">
        <f>J58*0.5</f>
        <v>4</v>
      </c>
    </row>
    <row r="59" spans="1:14" ht="38.4" x14ac:dyDescent="0.3">
      <c r="A59" s="149"/>
      <c r="B59" s="31" t="s">
        <v>390</v>
      </c>
      <c r="C59" s="51" t="s">
        <v>399</v>
      </c>
      <c r="D59" s="51" t="s">
        <v>393</v>
      </c>
      <c r="E59" s="51">
        <v>4</v>
      </c>
      <c r="F59" s="51" t="s">
        <v>394</v>
      </c>
      <c r="G59" s="51" t="s">
        <v>72</v>
      </c>
      <c r="H59" s="51">
        <v>2</v>
      </c>
      <c r="I59" s="51">
        <v>4</v>
      </c>
      <c r="J59" s="29">
        <f t="shared" si="8"/>
        <v>8</v>
      </c>
      <c r="K59" s="51" t="s">
        <v>400</v>
      </c>
      <c r="L59" s="51" t="s">
        <v>392</v>
      </c>
      <c r="M59" s="51" t="s">
        <v>141</v>
      </c>
      <c r="N59" s="32">
        <f>J59*0.5</f>
        <v>4</v>
      </c>
    </row>
    <row r="60" spans="1:14" ht="57.6" x14ac:dyDescent="0.3">
      <c r="A60" s="149"/>
      <c r="B60" s="51" t="s">
        <v>26</v>
      </c>
      <c r="C60" s="51" t="s">
        <v>159</v>
      </c>
      <c r="D60" s="51"/>
      <c r="E60" s="51">
        <v>4</v>
      </c>
      <c r="F60" s="51" t="s">
        <v>37</v>
      </c>
      <c r="G60" s="51" t="s">
        <v>75</v>
      </c>
      <c r="H60" s="51">
        <v>3</v>
      </c>
      <c r="I60" s="51">
        <v>2</v>
      </c>
      <c r="J60" s="32">
        <f t="shared" si="8"/>
        <v>6</v>
      </c>
      <c r="K60" s="51" t="s">
        <v>351</v>
      </c>
      <c r="L60" s="51" t="s">
        <v>89</v>
      </c>
      <c r="M60" s="51" t="s">
        <v>142</v>
      </c>
      <c r="N60" s="30">
        <f>J60*0.25</f>
        <v>1.5</v>
      </c>
    </row>
    <row r="61" spans="1:14" ht="28.8" x14ac:dyDescent="0.3">
      <c r="A61" s="149"/>
      <c r="B61" s="51" t="s">
        <v>11</v>
      </c>
      <c r="C61" s="51" t="s">
        <v>32</v>
      </c>
      <c r="D61" s="51"/>
      <c r="E61" s="51">
        <v>4</v>
      </c>
      <c r="F61" s="51"/>
      <c r="G61" s="51" t="s">
        <v>13</v>
      </c>
      <c r="H61" s="51">
        <v>3</v>
      </c>
      <c r="I61" s="51">
        <v>1</v>
      </c>
      <c r="J61" s="32">
        <f t="shared" si="8"/>
        <v>3</v>
      </c>
      <c r="K61" s="51" t="s">
        <v>53</v>
      </c>
      <c r="L61" s="51" t="s">
        <v>83</v>
      </c>
      <c r="M61" s="51" t="s">
        <v>141</v>
      </c>
      <c r="N61" s="30">
        <f t="shared" ref="N61" si="11">J61*0.5</f>
        <v>1.5</v>
      </c>
    </row>
    <row r="62" spans="1:14" ht="76.8" x14ac:dyDescent="0.3">
      <c r="A62" s="149"/>
      <c r="B62" s="51" t="s">
        <v>16</v>
      </c>
      <c r="C62" s="51" t="s">
        <v>84</v>
      </c>
      <c r="D62" s="51" t="s">
        <v>80</v>
      </c>
      <c r="E62" s="51">
        <v>4</v>
      </c>
      <c r="F62" s="51" t="s">
        <v>91</v>
      </c>
      <c r="G62" s="51" t="s">
        <v>19</v>
      </c>
      <c r="H62" s="51">
        <v>4</v>
      </c>
      <c r="I62" s="51">
        <v>2</v>
      </c>
      <c r="J62" s="29">
        <f t="shared" si="8"/>
        <v>8</v>
      </c>
      <c r="K62" s="51" t="s">
        <v>474</v>
      </c>
      <c r="L62" s="51" t="s">
        <v>50</v>
      </c>
      <c r="M62" s="51" t="s">
        <v>141</v>
      </c>
      <c r="N62" s="32">
        <f>J62*0.5</f>
        <v>4</v>
      </c>
    </row>
    <row r="63" spans="1:14" ht="48" x14ac:dyDescent="0.3">
      <c r="A63" s="149"/>
      <c r="B63" s="51" t="s">
        <v>9</v>
      </c>
      <c r="C63" s="51" t="s">
        <v>10</v>
      </c>
      <c r="D63" s="51"/>
      <c r="E63" s="51">
        <v>4</v>
      </c>
      <c r="F63" s="51" t="s">
        <v>24</v>
      </c>
      <c r="G63" s="51" t="s">
        <v>377</v>
      </c>
      <c r="H63" s="51">
        <v>4</v>
      </c>
      <c r="I63" s="51">
        <v>2</v>
      </c>
      <c r="J63" s="29">
        <f t="shared" si="8"/>
        <v>8</v>
      </c>
      <c r="K63" s="51" t="s">
        <v>467</v>
      </c>
      <c r="L63" s="51" t="s">
        <v>418</v>
      </c>
      <c r="M63" s="51" t="s">
        <v>141</v>
      </c>
      <c r="N63" s="32">
        <f>J63*0.5</f>
        <v>4</v>
      </c>
    </row>
    <row r="64" spans="1:14" ht="57.6" x14ac:dyDescent="0.3">
      <c r="A64" s="149"/>
      <c r="B64" s="66" t="s">
        <v>538</v>
      </c>
      <c r="C64" s="66" t="s">
        <v>539</v>
      </c>
      <c r="D64" s="66"/>
      <c r="E64" s="51">
        <v>4</v>
      </c>
      <c r="F64" s="66" t="s">
        <v>546</v>
      </c>
      <c r="G64" s="66" t="s">
        <v>545</v>
      </c>
      <c r="H64" s="67">
        <v>2</v>
      </c>
      <c r="I64" s="67">
        <v>2</v>
      </c>
      <c r="J64" s="32">
        <f t="shared" si="8"/>
        <v>4</v>
      </c>
      <c r="K64" s="67" t="s">
        <v>552</v>
      </c>
      <c r="L64" s="66" t="s">
        <v>551</v>
      </c>
      <c r="M64" s="67" t="s">
        <v>141</v>
      </c>
      <c r="N64" s="12">
        <f>J64*0.5</f>
        <v>2</v>
      </c>
    </row>
    <row r="65" spans="1:14" ht="67.2" x14ac:dyDescent="0.3">
      <c r="A65" s="133"/>
      <c r="B65" s="66" t="s">
        <v>542</v>
      </c>
      <c r="C65" s="66" t="s">
        <v>543</v>
      </c>
      <c r="D65" s="66"/>
      <c r="E65" s="51">
        <v>4</v>
      </c>
      <c r="F65" s="66" t="s">
        <v>549</v>
      </c>
      <c r="G65" s="66" t="s">
        <v>545</v>
      </c>
      <c r="H65" s="67">
        <v>2</v>
      </c>
      <c r="I65" s="67">
        <v>2</v>
      </c>
      <c r="J65" s="32">
        <f t="shared" si="8"/>
        <v>4</v>
      </c>
      <c r="K65" s="67" t="s">
        <v>555</v>
      </c>
      <c r="L65" s="67" t="s">
        <v>556</v>
      </c>
      <c r="M65" s="67" t="s">
        <v>141</v>
      </c>
      <c r="N65" s="12">
        <f t="shared" ref="N65" si="12">J65*0.5</f>
        <v>2</v>
      </c>
    </row>
    <row r="66" spans="1:14" ht="57.6" x14ac:dyDescent="0.3">
      <c r="A66" s="132" t="s">
        <v>60</v>
      </c>
      <c r="B66" s="51" t="s">
        <v>26</v>
      </c>
      <c r="C66" s="51" t="s">
        <v>36</v>
      </c>
      <c r="D66" s="51" t="s">
        <v>76</v>
      </c>
      <c r="E66" s="51">
        <v>1</v>
      </c>
      <c r="F66" s="51" t="s">
        <v>37</v>
      </c>
      <c r="G66" s="51" t="s">
        <v>75</v>
      </c>
      <c r="H66" s="51">
        <v>3</v>
      </c>
      <c r="I66" s="51">
        <v>2</v>
      </c>
      <c r="J66" s="32">
        <f t="shared" si="8"/>
        <v>6</v>
      </c>
      <c r="K66" s="51" t="s">
        <v>77</v>
      </c>
      <c r="L66" s="51" t="s">
        <v>168</v>
      </c>
      <c r="M66" s="51" t="s">
        <v>142</v>
      </c>
      <c r="N66" s="30">
        <f>J66*0.25</f>
        <v>1.5</v>
      </c>
    </row>
    <row r="67" spans="1:14" ht="67.2" x14ac:dyDescent="0.3">
      <c r="A67" s="149"/>
      <c r="B67" s="51" t="s">
        <v>383</v>
      </c>
      <c r="C67" s="51" t="s">
        <v>8</v>
      </c>
      <c r="D67" s="51"/>
      <c r="E67" s="51">
        <v>1</v>
      </c>
      <c r="F67" s="51" t="s">
        <v>73</v>
      </c>
      <c r="G67" s="51" t="s">
        <v>72</v>
      </c>
      <c r="H67" s="51">
        <v>4</v>
      </c>
      <c r="I67" s="51">
        <v>2</v>
      </c>
      <c r="J67" s="29">
        <f t="shared" si="8"/>
        <v>8</v>
      </c>
      <c r="K67" s="51" t="s">
        <v>408</v>
      </c>
      <c r="L67" s="51" t="s">
        <v>188</v>
      </c>
      <c r="M67" s="51" t="s">
        <v>142</v>
      </c>
      <c r="N67" s="30">
        <f>J67*0.25</f>
        <v>2</v>
      </c>
    </row>
    <row r="68" spans="1:14" ht="38.4" x14ac:dyDescent="0.3">
      <c r="A68" s="149"/>
      <c r="B68" s="31" t="s">
        <v>390</v>
      </c>
      <c r="C68" s="51" t="s">
        <v>399</v>
      </c>
      <c r="D68" s="51" t="s">
        <v>393</v>
      </c>
      <c r="E68" s="51">
        <v>1</v>
      </c>
      <c r="F68" s="51" t="s">
        <v>394</v>
      </c>
      <c r="G68" s="51" t="s">
        <v>72</v>
      </c>
      <c r="H68" s="51">
        <v>2</v>
      </c>
      <c r="I68" s="51">
        <v>4</v>
      </c>
      <c r="J68" s="29">
        <f t="shared" si="8"/>
        <v>8</v>
      </c>
      <c r="K68" s="51" t="s">
        <v>400</v>
      </c>
      <c r="L68" s="51" t="s">
        <v>392</v>
      </c>
      <c r="M68" s="51" t="s">
        <v>141</v>
      </c>
      <c r="N68" s="32">
        <f>J68*0.5</f>
        <v>4</v>
      </c>
    </row>
    <row r="69" spans="1:14" ht="28.8" x14ac:dyDescent="0.3">
      <c r="A69" s="149"/>
      <c r="B69" s="51" t="s">
        <v>9</v>
      </c>
      <c r="C69" s="51" t="s">
        <v>28</v>
      </c>
      <c r="D69" s="51"/>
      <c r="E69" s="51">
        <v>1</v>
      </c>
      <c r="F69" s="51" t="s">
        <v>160</v>
      </c>
      <c r="G69" s="51" t="s">
        <v>162</v>
      </c>
      <c r="H69" s="51">
        <v>2</v>
      </c>
      <c r="I69" s="51">
        <v>2</v>
      </c>
      <c r="J69" s="32">
        <f t="shared" si="8"/>
        <v>4</v>
      </c>
      <c r="K69" s="51" t="s">
        <v>172</v>
      </c>
      <c r="L69" s="51" t="s">
        <v>418</v>
      </c>
      <c r="M69" s="51" t="s">
        <v>141</v>
      </c>
      <c r="N69" s="30">
        <f t="shared" ref="N69" si="13">J69*0.5</f>
        <v>2</v>
      </c>
    </row>
    <row r="70" spans="1:14" ht="76.8" x14ac:dyDescent="0.3">
      <c r="A70" s="149"/>
      <c r="B70" s="51" t="s">
        <v>30</v>
      </c>
      <c r="C70" s="51" t="s">
        <v>78</v>
      </c>
      <c r="D70" s="51" t="s">
        <v>492</v>
      </c>
      <c r="E70" s="51">
        <v>1</v>
      </c>
      <c r="F70" s="51" t="s">
        <v>186</v>
      </c>
      <c r="G70" s="51" t="s">
        <v>187</v>
      </c>
      <c r="H70" s="51">
        <v>3</v>
      </c>
      <c r="I70" s="51">
        <v>4</v>
      </c>
      <c r="J70" s="29">
        <f t="shared" si="8"/>
        <v>12</v>
      </c>
      <c r="K70" s="51" t="s">
        <v>505</v>
      </c>
      <c r="L70" s="51"/>
      <c r="M70" s="51" t="s">
        <v>141</v>
      </c>
      <c r="N70" s="32">
        <f>J70*0.5</f>
        <v>6</v>
      </c>
    </row>
    <row r="71" spans="1:14" ht="48" x14ac:dyDescent="0.3">
      <c r="A71" s="149"/>
      <c r="B71" s="51" t="s">
        <v>33</v>
      </c>
      <c r="C71" s="51" t="s">
        <v>165</v>
      </c>
      <c r="D71" s="51"/>
      <c r="E71" s="51">
        <v>1</v>
      </c>
      <c r="F71" s="51" t="s">
        <v>39</v>
      </c>
      <c r="G71" s="51" t="s">
        <v>40</v>
      </c>
      <c r="H71" s="51">
        <v>2</v>
      </c>
      <c r="I71" s="51">
        <v>3</v>
      </c>
      <c r="J71" s="32">
        <f t="shared" si="8"/>
        <v>6</v>
      </c>
      <c r="K71" s="51" t="s">
        <v>190</v>
      </c>
      <c r="L71" s="51"/>
      <c r="M71" s="51" t="s">
        <v>141</v>
      </c>
      <c r="N71" s="32">
        <f>J71*0.5</f>
        <v>3</v>
      </c>
    </row>
    <row r="72" spans="1:14" ht="67.2" x14ac:dyDescent="0.3">
      <c r="A72" s="149"/>
      <c r="B72" s="45" t="s">
        <v>34</v>
      </c>
      <c r="C72" s="45" t="s">
        <v>67</v>
      </c>
      <c r="D72" s="45" t="s">
        <v>489</v>
      </c>
      <c r="E72" s="45">
        <v>1</v>
      </c>
      <c r="F72" s="45" t="s">
        <v>68</v>
      </c>
      <c r="G72" s="45" t="s">
        <v>41</v>
      </c>
      <c r="H72" s="45">
        <v>2</v>
      </c>
      <c r="I72" s="45">
        <v>4</v>
      </c>
      <c r="J72" s="36">
        <f t="shared" si="8"/>
        <v>8</v>
      </c>
      <c r="K72" s="45" t="s">
        <v>498</v>
      </c>
      <c r="L72" s="45" t="s">
        <v>500</v>
      </c>
      <c r="M72" s="45" t="s">
        <v>142</v>
      </c>
      <c r="N72" s="60">
        <f>J72*0.25</f>
        <v>2</v>
      </c>
    </row>
    <row r="73" spans="1:14" ht="19.2" x14ac:dyDescent="0.3">
      <c r="A73" s="149"/>
      <c r="B73" s="51" t="s">
        <v>14</v>
      </c>
      <c r="C73" s="51" t="s">
        <v>47</v>
      </c>
      <c r="D73" s="51"/>
      <c r="E73" s="51">
        <v>1</v>
      </c>
      <c r="F73" s="51" t="s">
        <v>38</v>
      </c>
      <c r="G73" s="51" t="s">
        <v>48</v>
      </c>
      <c r="H73" s="51">
        <v>2</v>
      </c>
      <c r="I73" s="51">
        <v>2</v>
      </c>
      <c r="J73" s="32">
        <f t="shared" si="8"/>
        <v>4</v>
      </c>
      <c r="K73" s="51" t="s">
        <v>93</v>
      </c>
      <c r="L73" s="51"/>
      <c r="M73" s="51" t="s">
        <v>141</v>
      </c>
      <c r="N73" s="30">
        <f t="shared" ref="N73:N76" si="14">J73*0.5</f>
        <v>2</v>
      </c>
    </row>
    <row r="74" spans="1:14" ht="48" x14ac:dyDescent="0.3">
      <c r="A74" s="149"/>
      <c r="B74" s="51" t="s">
        <v>35</v>
      </c>
      <c r="C74" s="51" t="s">
        <v>164</v>
      </c>
      <c r="D74" s="51"/>
      <c r="E74" s="51">
        <v>1</v>
      </c>
      <c r="F74" s="51" t="s">
        <v>404</v>
      </c>
      <c r="G74" s="51" t="s">
        <v>43</v>
      </c>
      <c r="H74" s="51">
        <v>2</v>
      </c>
      <c r="I74" s="51">
        <v>4</v>
      </c>
      <c r="J74" s="29">
        <f t="shared" si="8"/>
        <v>8</v>
      </c>
      <c r="K74" s="51" t="s">
        <v>403</v>
      </c>
      <c r="L74" s="51" t="s">
        <v>533</v>
      </c>
      <c r="M74" s="51" t="s">
        <v>141</v>
      </c>
      <c r="N74" s="32">
        <f t="shared" si="14"/>
        <v>4</v>
      </c>
    </row>
    <row r="75" spans="1:14" ht="57.6" x14ac:dyDescent="0.3">
      <c r="A75" s="149"/>
      <c r="B75" s="66" t="s">
        <v>538</v>
      </c>
      <c r="C75" s="66" t="s">
        <v>539</v>
      </c>
      <c r="D75" s="66"/>
      <c r="E75" s="51">
        <v>1</v>
      </c>
      <c r="F75" s="66" t="s">
        <v>546</v>
      </c>
      <c r="G75" s="66" t="s">
        <v>545</v>
      </c>
      <c r="H75" s="67">
        <v>2</v>
      </c>
      <c r="I75" s="67">
        <v>1</v>
      </c>
      <c r="J75" s="30">
        <f t="shared" si="8"/>
        <v>2</v>
      </c>
      <c r="K75" s="67" t="s">
        <v>552</v>
      </c>
      <c r="L75" s="66" t="s">
        <v>551</v>
      </c>
      <c r="M75" s="67" t="s">
        <v>141</v>
      </c>
      <c r="N75" s="12">
        <f t="shared" si="14"/>
        <v>1</v>
      </c>
    </row>
    <row r="76" spans="1:14" ht="67.2" x14ac:dyDescent="0.3">
      <c r="A76" s="133"/>
      <c r="B76" s="66" t="s">
        <v>542</v>
      </c>
      <c r="C76" s="66" t="s">
        <v>543</v>
      </c>
      <c r="D76" s="66"/>
      <c r="E76" s="51">
        <v>1</v>
      </c>
      <c r="F76" s="66" t="s">
        <v>549</v>
      </c>
      <c r="G76" s="66" t="s">
        <v>545</v>
      </c>
      <c r="H76" s="67">
        <v>2</v>
      </c>
      <c r="I76" s="67">
        <v>2</v>
      </c>
      <c r="J76" s="32">
        <f t="shared" si="8"/>
        <v>4</v>
      </c>
      <c r="K76" s="67" t="s">
        <v>555</v>
      </c>
      <c r="L76" s="67" t="s">
        <v>556</v>
      </c>
      <c r="M76" s="67" t="s">
        <v>141</v>
      </c>
      <c r="N76" s="12">
        <f t="shared" si="14"/>
        <v>2</v>
      </c>
    </row>
    <row r="77" spans="1:14" ht="38.4" x14ac:dyDescent="0.3">
      <c r="A77" s="139" t="s">
        <v>389</v>
      </c>
      <c r="B77" s="51" t="s">
        <v>33</v>
      </c>
      <c r="C77" s="51" t="s">
        <v>191</v>
      </c>
      <c r="D77" s="51" t="s">
        <v>192</v>
      </c>
      <c r="E77" s="51">
        <v>18</v>
      </c>
      <c r="F77" s="51" t="s">
        <v>39</v>
      </c>
      <c r="G77" s="51" t="s">
        <v>40</v>
      </c>
      <c r="H77" s="51">
        <v>1</v>
      </c>
      <c r="I77" s="51">
        <v>1</v>
      </c>
      <c r="J77" s="30">
        <f t="shared" ref="J77:J90" si="15">H77*I77</f>
        <v>1</v>
      </c>
      <c r="K77" s="51" t="s">
        <v>193</v>
      </c>
      <c r="L77" s="51"/>
      <c r="M77" s="51" t="s">
        <v>141</v>
      </c>
      <c r="N77" s="30">
        <f>J77*0.5</f>
        <v>0.5</v>
      </c>
    </row>
    <row r="78" spans="1:14" ht="76.8" x14ac:dyDescent="0.3">
      <c r="A78" s="139"/>
      <c r="B78" s="51" t="s">
        <v>30</v>
      </c>
      <c r="C78" s="51" t="s">
        <v>78</v>
      </c>
      <c r="D78" s="51"/>
      <c r="E78" s="51">
        <v>18</v>
      </c>
      <c r="F78" s="51" t="s">
        <v>186</v>
      </c>
      <c r="G78" s="51" t="s">
        <v>187</v>
      </c>
      <c r="H78" s="51">
        <v>3</v>
      </c>
      <c r="I78" s="51">
        <v>4</v>
      </c>
      <c r="J78" s="29">
        <f t="shared" si="15"/>
        <v>12</v>
      </c>
      <c r="K78" s="51" t="s">
        <v>499</v>
      </c>
      <c r="L78" s="51" t="s">
        <v>79</v>
      </c>
      <c r="M78" s="51" t="s">
        <v>141</v>
      </c>
      <c r="N78" s="32">
        <f t="shared" ref="N78:N81" si="16">J78*0.5</f>
        <v>6</v>
      </c>
    </row>
    <row r="79" spans="1:14" ht="48" x14ac:dyDescent="0.3">
      <c r="A79" s="139"/>
      <c r="B79" s="51" t="s">
        <v>44</v>
      </c>
      <c r="C79" s="51" t="s">
        <v>54</v>
      </c>
      <c r="D79" s="51"/>
      <c r="E79" s="51">
        <v>18</v>
      </c>
      <c r="F79" s="51" t="s">
        <v>20</v>
      </c>
      <c r="G79" s="51" t="s">
        <v>86</v>
      </c>
      <c r="H79" s="51">
        <v>2</v>
      </c>
      <c r="I79" s="51">
        <v>2</v>
      </c>
      <c r="J79" s="32">
        <f t="shared" si="15"/>
        <v>4</v>
      </c>
      <c r="K79" s="51" t="s">
        <v>87</v>
      </c>
      <c r="L79" s="51"/>
      <c r="M79" s="51" t="s">
        <v>141</v>
      </c>
      <c r="N79" s="30">
        <f t="shared" si="16"/>
        <v>2</v>
      </c>
    </row>
    <row r="80" spans="1:14" ht="76.8" x14ac:dyDescent="0.3">
      <c r="A80" s="139"/>
      <c r="B80" s="141" t="s">
        <v>16</v>
      </c>
      <c r="C80" s="51" t="s">
        <v>84</v>
      </c>
      <c r="D80" s="51" t="s">
        <v>80</v>
      </c>
      <c r="E80" s="51">
        <v>18</v>
      </c>
      <c r="F80" s="51" t="s">
        <v>91</v>
      </c>
      <c r="G80" s="51" t="s">
        <v>19</v>
      </c>
      <c r="H80" s="51">
        <v>4</v>
      </c>
      <c r="I80" s="51">
        <v>2</v>
      </c>
      <c r="J80" s="29">
        <f t="shared" si="15"/>
        <v>8</v>
      </c>
      <c r="K80" s="51" t="s">
        <v>474</v>
      </c>
      <c r="L80" s="51" t="s">
        <v>50</v>
      </c>
      <c r="M80" s="51" t="s">
        <v>141</v>
      </c>
      <c r="N80" s="32">
        <f t="shared" si="16"/>
        <v>4</v>
      </c>
    </row>
    <row r="81" spans="1:14" ht="57.6" x14ac:dyDescent="0.3">
      <c r="A81" s="139"/>
      <c r="B81" s="142"/>
      <c r="C81" s="51" t="s">
        <v>10</v>
      </c>
      <c r="D81" s="51" t="s">
        <v>583</v>
      </c>
      <c r="E81" s="51">
        <v>18</v>
      </c>
      <c r="F81" s="51" t="s">
        <v>178</v>
      </c>
      <c r="G81" s="51" t="s">
        <v>396</v>
      </c>
      <c r="H81" s="51">
        <v>4</v>
      </c>
      <c r="I81" s="51">
        <v>2</v>
      </c>
      <c r="J81" s="29">
        <f t="shared" si="15"/>
        <v>8</v>
      </c>
      <c r="K81" s="51" t="s">
        <v>467</v>
      </c>
      <c r="L81" s="51" t="s">
        <v>418</v>
      </c>
      <c r="M81" s="51" t="s">
        <v>141</v>
      </c>
      <c r="N81" s="32">
        <f t="shared" si="16"/>
        <v>4</v>
      </c>
    </row>
    <row r="82" spans="1:14" ht="38.4" x14ac:dyDescent="0.3">
      <c r="A82" s="139"/>
      <c r="B82" s="51" t="s">
        <v>14</v>
      </c>
      <c r="C82" s="51" t="s">
        <v>47</v>
      </c>
      <c r="D82" s="51"/>
      <c r="E82" s="51">
        <v>18</v>
      </c>
      <c r="F82" s="51" t="s">
        <v>182</v>
      </c>
      <c r="G82" s="51" t="s">
        <v>48</v>
      </c>
      <c r="H82" s="51">
        <v>2</v>
      </c>
      <c r="I82" s="51">
        <v>2</v>
      </c>
      <c r="J82" s="32">
        <f t="shared" si="15"/>
        <v>4</v>
      </c>
      <c r="K82" s="51" t="s">
        <v>93</v>
      </c>
      <c r="L82" s="51"/>
      <c r="M82" s="51" t="s">
        <v>141</v>
      </c>
      <c r="N82" s="30">
        <f>J82*0.5</f>
        <v>2</v>
      </c>
    </row>
    <row r="83" spans="1:14" ht="38.4" x14ac:dyDescent="0.3">
      <c r="A83" s="139"/>
      <c r="B83" s="31" t="s">
        <v>390</v>
      </c>
      <c r="C83" s="51" t="s">
        <v>399</v>
      </c>
      <c r="D83" s="51" t="s">
        <v>393</v>
      </c>
      <c r="E83" s="51">
        <v>18</v>
      </c>
      <c r="F83" s="51" t="s">
        <v>394</v>
      </c>
      <c r="G83" s="51" t="s">
        <v>72</v>
      </c>
      <c r="H83" s="51">
        <v>2</v>
      </c>
      <c r="I83" s="51">
        <v>4</v>
      </c>
      <c r="J83" s="29">
        <f>H83*I83</f>
        <v>8</v>
      </c>
      <c r="K83" s="51" t="s">
        <v>400</v>
      </c>
      <c r="L83" s="51" t="s">
        <v>392</v>
      </c>
      <c r="M83" s="51" t="s">
        <v>141</v>
      </c>
      <c r="N83" s="32">
        <f>J83*0.5</f>
        <v>4</v>
      </c>
    </row>
    <row r="84" spans="1:14" ht="67.2" x14ac:dyDescent="0.3">
      <c r="A84" s="139"/>
      <c r="B84" s="51" t="s">
        <v>407</v>
      </c>
      <c r="C84" s="51" t="s">
        <v>8</v>
      </c>
      <c r="D84" s="51"/>
      <c r="E84" s="51">
        <v>18</v>
      </c>
      <c r="F84" s="51" t="s">
        <v>73</v>
      </c>
      <c r="G84" s="51" t="s">
        <v>72</v>
      </c>
      <c r="H84" s="51">
        <v>4</v>
      </c>
      <c r="I84" s="51">
        <v>2</v>
      </c>
      <c r="J84" s="29">
        <f t="shared" ref="J84" si="17">H84*I84</f>
        <v>8</v>
      </c>
      <c r="K84" s="51" t="s">
        <v>405</v>
      </c>
      <c r="L84" s="51" t="s">
        <v>188</v>
      </c>
      <c r="M84" s="51" t="s">
        <v>141</v>
      </c>
      <c r="N84" s="32">
        <f>J84*0.5</f>
        <v>4</v>
      </c>
    </row>
    <row r="85" spans="1:14" ht="48" x14ac:dyDescent="0.3">
      <c r="A85" s="139"/>
      <c r="B85" s="51" t="s">
        <v>26</v>
      </c>
      <c r="C85" s="51" t="s">
        <v>180</v>
      </c>
      <c r="D85" s="51" t="s">
        <v>195</v>
      </c>
      <c r="E85" s="51">
        <v>18</v>
      </c>
      <c r="F85" s="51" t="s">
        <v>181</v>
      </c>
      <c r="G85" s="51" t="s">
        <v>75</v>
      </c>
      <c r="H85" s="51">
        <v>3</v>
      </c>
      <c r="I85" s="51">
        <v>2</v>
      </c>
      <c r="J85" s="32">
        <f t="shared" si="15"/>
        <v>6</v>
      </c>
      <c r="K85" s="51" t="s">
        <v>196</v>
      </c>
      <c r="L85" s="51" t="s">
        <v>90</v>
      </c>
      <c r="M85" s="51" t="s">
        <v>141</v>
      </c>
      <c r="N85" s="30">
        <f>J85*0.5</f>
        <v>3</v>
      </c>
    </row>
    <row r="86" spans="1:14" ht="38.4" x14ac:dyDescent="0.3">
      <c r="A86" s="139"/>
      <c r="B86" s="51" t="s">
        <v>45</v>
      </c>
      <c r="C86" s="51" t="s">
        <v>46</v>
      </c>
      <c r="D86" s="51"/>
      <c r="E86" s="51">
        <v>18</v>
      </c>
      <c r="F86" s="51" t="s">
        <v>186</v>
      </c>
      <c r="G86" s="51" t="s">
        <v>49</v>
      </c>
      <c r="H86" s="51">
        <v>1</v>
      </c>
      <c r="I86" s="51">
        <v>4</v>
      </c>
      <c r="J86" s="32">
        <f t="shared" si="15"/>
        <v>4</v>
      </c>
      <c r="K86" s="51" t="s">
        <v>166</v>
      </c>
      <c r="L86" s="51" t="s">
        <v>79</v>
      </c>
      <c r="M86" s="51" t="s">
        <v>141</v>
      </c>
      <c r="N86" s="30">
        <f>J86*0.5</f>
        <v>2</v>
      </c>
    </row>
    <row r="87" spans="1:14" ht="57.6" x14ac:dyDescent="0.3">
      <c r="A87" s="139"/>
      <c r="B87" s="66" t="s">
        <v>557</v>
      </c>
      <c r="C87" s="66" t="s">
        <v>54</v>
      </c>
      <c r="D87" s="66"/>
      <c r="E87" s="51">
        <v>18</v>
      </c>
      <c r="F87" s="66" t="s">
        <v>558</v>
      </c>
      <c r="G87" s="66" t="s">
        <v>572</v>
      </c>
      <c r="H87" s="67">
        <v>2</v>
      </c>
      <c r="I87" s="67">
        <v>2</v>
      </c>
      <c r="J87" s="32">
        <f t="shared" si="15"/>
        <v>4</v>
      </c>
      <c r="K87" s="67" t="s">
        <v>573</v>
      </c>
      <c r="L87" s="67"/>
      <c r="M87" s="67" t="s">
        <v>142</v>
      </c>
      <c r="N87" s="12">
        <f>J87*0.25</f>
        <v>1</v>
      </c>
    </row>
    <row r="88" spans="1:14" ht="57.6" x14ac:dyDescent="0.3">
      <c r="A88" s="139"/>
      <c r="B88" s="66" t="s">
        <v>538</v>
      </c>
      <c r="C88" s="66" t="s">
        <v>539</v>
      </c>
      <c r="D88" s="66"/>
      <c r="E88" s="51">
        <v>18</v>
      </c>
      <c r="F88" s="66" t="s">
        <v>546</v>
      </c>
      <c r="G88" s="66" t="s">
        <v>545</v>
      </c>
      <c r="H88" s="67">
        <v>2</v>
      </c>
      <c r="I88" s="67">
        <v>2</v>
      </c>
      <c r="J88" s="32">
        <f t="shared" si="15"/>
        <v>4</v>
      </c>
      <c r="K88" s="67" t="s">
        <v>552</v>
      </c>
      <c r="L88" s="66" t="s">
        <v>551</v>
      </c>
      <c r="M88" s="67" t="s">
        <v>141</v>
      </c>
      <c r="N88" s="12">
        <f t="shared" ref="N88:N89" si="18">J88*0.5</f>
        <v>2</v>
      </c>
    </row>
    <row r="89" spans="1:14" ht="67.2" x14ac:dyDescent="0.3">
      <c r="A89" s="139"/>
      <c r="B89" s="66" t="s">
        <v>542</v>
      </c>
      <c r="C89" s="66" t="s">
        <v>543</v>
      </c>
      <c r="D89" s="66"/>
      <c r="E89" s="51">
        <v>18</v>
      </c>
      <c r="F89" s="66" t="s">
        <v>549</v>
      </c>
      <c r="G89" s="66" t="s">
        <v>545</v>
      </c>
      <c r="H89" s="67">
        <v>2</v>
      </c>
      <c r="I89" s="67">
        <v>2</v>
      </c>
      <c r="J89" s="32">
        <f t="shared" si="15"/>
        <v>4</v>
      </c>
      <c r="K89" s="67" t="s">
        <v>555</v>
      </c>
      <c r="L89" s="67" t="s">
        <v>556</v>
      </c>
      <c r="M89" s="67" t="s">
        <v>141</v>
      </c>
      <c r="N89" s="12">
        <f t="shared" si="18"/>
        <v>2</v>
      </c>
    </row>
    <row r="90" spans="1:14" ht="67.2" x14ac:dyDescent="0.3">
      <c r="A90" s="68" t="s">
        <v>61</v>
      </c>
      <c r="B90" s="51" t="s">
        <v>62</v>
      </c>
      <c r="C90" s="51" t="s">
        <v>63</v>
      </c>
      <c r="D90" s="51" t="s">
        <v>64</v>
      </c>
      <c r="E90" s="51"/>
      <c r="F90" s="51" t="s">
        <v>65</v>
      </c>
      <c r="G90" s="51" t="s">
        <v>66</v>
      </c>
      <c r="H90" s="51">
        <v>1</v>
      </c>
      <c r="I90" s="51">
        <v>2</v>
      </c>
      <c r="J90" s="30">
        <f t="shared" si="15"/>
        <v>2</v>
      </c>
      <c r="K90" s="51" t="s">
        <v>167</v>
      </c>
      <c r="L90" s="51" t="s">
        <v>171</v>
      </c>
      <c r="M90" s="51" t="s">
        <v>142</v>
      </c>
      <c r="N90" s="30">
        <f>J90*0.25</f>
        <v>0.5</v>
      </c>
    </row>
    <row r="91" spans="1:14" ht="15" customHeight="1" x14ac:dyDescent="0.3">
      <c r="A91" s="2"/>
      <c r="B91" s="2"/>
      <c r="C91" s="2"/>
      <c r="D91" s="2"/>
      <c r="E91" s="2"/>
      <c r="F91" s="2"/>
      <c r="G91" s="2"/>
      <c r="H91" s="2"/>
      <c r="I91" s="2"/>
      <c r="J91" s="2"/>
      <c r="K91" s="2"/>
      <c r="L91" s="2"/>
      <c r="M91" s="2"/>
      <c r="N91" s="2"/>
    </row>
    <row r="92" spans="1:14" x14ac:dyDescent="0.3">
      <c r="A92" s="2"/>
      <c r="B92" s="2"/>
      <c r="C92" s="2"/>
      <c r="D92" s="2"/>
      <c r="E92" s="2"/>
      <c r="F92" s="2"/>
      <c r="G92" s="2"/>
      <c r="H92" s="2"/>
      <c r="I92" s="2"/>
      <c r="J92" s="2"/>
      <c r="K92" s="2"/>
      <c r="L92" s="2"/>
      <c r="M92" s="2"/>
      <c r="N92" s="2"/>
    </row>
    <row r="93" spans="1:14" x14ac:dyDescent="0.3">
      <c r="A93" s="2"/>
      <c r="B93" s="2"/>
      <c r="C93" s="2"/>
      <c r="D93" s="2"/>
      <c r="E93" s="2"/>
      <c r="F93" s="2"/>
      <c r="G93" s="2"/>
      <c r="H93" s="2"/>
      <c r="I93" s="2"/>
      <c r="J93" s="2"/>
      <c r="K93" s="2"/>
      <c r="L93" s="2"/>
      <c r="M93" s="2"/>
      <c r="N93" s="2"/>
    </row>
    <row r="94" spans="1:14" x14ac:dyDescent="0.3">
      <c r="A94" s="2"/>
      <c r="B94" s="2"/>
      <c r="C94" s="2"/>
      <c r="D94" s="2"/>
      <c r="E94" s="2"/>
      <c r="F94" s="2"/>
      <c r="G94" s="2"/>
      <c r="H94" s="2"/>
      <c r="I94" s="2"/>
      <c r="J94" s="2"/>
      <c r="K94" s="2"/>
      <c r="L94" s="2"/>
      <c r="M94" s="2"/>
      <c r="N94" s="2"/>
    </row>
    <row r="95" spans="1:14" x14ac:dyDescent="0.3">
      <c r="A95" s="2"/>
      <c r="B95" s="2"/>
      <c r="C95" s="2"/>
      <c r="D95" s="2"/>
      <c r="E95" s="2"/>
      <c r="F95" s="2"/>
      <c r="G95" s="2"/>
      <c r="H95" s="2"/>
      <c r="I95" s="2"/>
      <c r="J95" s="2"/>
      <c r="K95" s="2"/>
      <c r="L95" s="2"/>
      <c r="M95" s="2"/>
      <c r="N95" s="2"/>
    </row>
    <row r="96" spans="1:14" x14ac:dyDescent="0.3">
      <c r="A96" s="2"/>
      <c r="B96" s="2"/>
      <c r="C96" s="2"/>
      <c r="D96" s="2"/>
      <c r="E96" s="2"/>
      <c r="F96" s="2"/>
      <c r="G96" s="2"/>
      <c r="H96" s="2"/>
      <c r="I96" s="2"/>
      <c r="J96" s="2"/>
      <c r="K96" s="2"/>
      <c r="L96" s="2"/>
      <c r="M96" s="2"/>
      <c r="N96" s="2"/>
    </row>
  </sheetData>
  <autoFilter ref="A1:N96" xr:uid="{00000000-0009-0000-0000-000008000000}">
    <filterColumn colId="7" showButton="0"/>
    <filterColumn colId="8" showButton="0"/>
    <filterColumn colId="12" showButton="0"/>
  </autoFilter>
  <mergeCells count="23">
    <mergeCell ref="G1:G2"/>
    <mergeCell ref="H1:J1"/>
    <mergeCell ref="M1:N1"/>
    <mergeCell ref="A25:A36"/>
    <mergeCell ref="B32:B33"/>
    <mergeCell ref="F1:F2"/>
    <mergeCell ref="A15:A24"/>
    <mergeCell ref="B19:B20"/>
    <mergeCell ref="A3:A14"/>
    <mergeCell ref="B8:B9"/>
    <mergeCell ref="A1:A2"/>
    <mergeCell ref="B1:B2"/>
    <mergeCell ref="C1:C2"/>
    <mergeCell ref="B80:B81"/>
    <mergeCell ref="D1:D2"/>
    <mergeCell ref="E1:E2"/>
    <mergeCell ref="A37:A47"/>
    <mergeCell ref="A48:A56"/>
    <mergeCell ref="B50:B51"/>
    <mergeCell ref="A57:A65"/>
    <mergeCell ref="B43:B44"/>
    <mergeCell ref="A66:A76"/>
    <mergeCell ref="A77:A89"/>
  </mergeCells>
  <printOptions horizontalCentered="1" verticalCentered="1"/>
  <pageMargins left="0" right="0" top="0" bottom="0" header="0" footer="0"/>
  <pageSetup paperSize="8" scale="81" fitToHeight="0" orientation="landscape" r:id="rId1"/>
  <rowBreaks count="6" manualBreakCount="6">
    <brk id="14" max="13" man="1"/>
    <brk id="24" max="13" man="1"/>
    <brk id="36" max="13" man="1"/>
    <brk id="47" max="13" man="1"/>
    <brk id="65" max="13" man="1"/>
    <brk id="76"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99"/>
  <sheetViews>
    <sheetView zoomScale="90" zoomScaleNormal="90" workbookViewId="0">
      <selection sqref="A1:N99"/>
    </sheetView>
  </sheetViews>
  <sheetFormatPr baseColWidth="10" defaultColWidth="11.44140625" defaultRowHeight="14.4" x14ac:dyDescent="0.3"/>
  <cols>
    <col min="1" max="1" width="15.21875" style="1" customWidth="1"/>
    <col min="2" max="2" width="22.77734375" style="1" customWidth="1"/>
    <col min="3" max="3" width="24" style="1" customWidth="1"/>
    <col min="4" max="4" width="23.77734375" style="1" customWidth="1"/>
    <col min="5" max="5" width="13" style="1" customWidth="1"/>
    <col min="6" max="6" width="20.5546875" style="1" customWidth="1"/>
    <col min="7" max="7" width="20" style="1" customWidth="1"/>
    <col min="8" max="10" width="5.21875" style="1" customWidth="1"/>
    <col min="11" max="11" width="45.77734375" style="1" customWidth="1"/>
    <col min="12" max="12" width="41.44140625" style="1" customWidth="1"/>
    <col min="13" max="14" width="5.21875" style="1" customWidth="1"/>
    <col min="15" max="16384" width="11.44140625" style="1"/>
  </cols>
  <sheetData>
    <row r="1" spans="1:14" ht="63.75" customHeight="1" x14ac:dyDescent="0.3">
      <c r="A1" s="132" t="s">
        <v>56</v>
      </c>
      <c r="B1" s="132" t="s">
        <v>0</v>
      </c>
      <c r="C1" s="132" t="s">
        <v>1</v>
      </c>
      <c r="D1" s="132" t="s">
        <v>2</v>
      </c>
      <c r="E1" s="132" t="s">
        <v>3</v>
      </c>
      <c r="F1" s="132" t="s">
        <v>6</v>
      </c>
      <c r="G1" s="132" t="s">
        <v>7</v>
      </c>
      <c r="H1" s="134" t="s">
        <v>156</v>
      </c>
      <c r="I1" s="135"/>
      <c r="J1" s="136"/>
      <c r="K1" s="49" t="s">
        <v>69</v>
      </c>
      <c r="L1" s="49" t="s">
        <v>157</v>
      </c>
      <c r="M1" s="134" t="s">
        <v>158</v>
      </c>
      <c r="N1" s="136"/>
    </row>
    <row r="2" spans="1:14" x14ac:dyDescent="0.3">
      <c r="A2" s="133"/>
      <c r="B2" s="133"/>
      <c r="C2" s="133"/>
      <c r="D2" s="133"/>
      <c r="E2" s="133"/>
      <c r="F2" s="133"/>
      <c r="G2" s="133"/>
      <c r="H2" s="49" t="s">
        <v>173</v>
      </c>
      <c r="I2" s="49" t="s">
        <v>174</v>
      </c>
      <c r="J2" s="49" t="s">
        <v>175</v>
      </c>
      <c r="K2" s="49"/>
      <c r="L2" s="49"/>
      <c r="M2" s="49" t="s">
        <v>176</v>
      </c>
      <c r="N2" s="49" t="s">
        <v>177</v>
      </c>
    </row>
    <row r="3" spans="1:14" ht="48" x14ac:dyDescent="0.3">
      <c r="A3" s="132" t="s">
        <v>57</v>
      </c>
      <c r="B3" s="51" t="s">
        <v>35</v>
      </c>
      <c r="C3" s="51" t="s">
        <v>5</v>
      </c>
      <c r="D3" s="51"/>
      <c r="E3" s="51">
        <v>77</v>
      </c>
      <c r="F3" s="51" t="s">
        <v>155</v>
      </c>
      <c r="G3" s="51" t="s">
        <v>81</v>
      </c>
      <c r="H3" s="51">
        <v>2</v>
      </c>
      <c r="I3" s="51">
        <v>3</v>
      </c>
      <c r="J3" s="32">
        <f>H3*I3</f>
        <v>6</v>
      </c>
      <c r="K3" s="51" t="s">
        <v>375</v>
      </c>
      <c r="L3" s="51" t="s">
        <v>194</v>
      </c>
      <c r="M3" s="51" t="s">
        <v>141</v>
      </c>
      <c r="N3" s="32">
        <f>J3*0.5</f>
        <v>3</v>
      </c>
    </row>
    <row r="4" spans="1:14" ht="38.4" x14ac:dyDescent="0.3">
      <c r="A4" s="149"/>
      <c r="B4" s="51" t="s">
        <v>33</v>
      </c>
      <c r="C4" s="51" t="s">
        <v>191</v>
      </c>
      <c r="D4" s="51" t="s">
        <v>192</v>
      </c>
      <c r="E4" s="51">
        <v>77</v>
      </c>
      <c r="F4" s="51" t="s">
        <v>39</v>
      </c>
      <c r="G4" s="51" t="s">
        <v>40</v>
      </c>
      <c r="H4" s="51">
        <v>1</v>
      </c>
      <c r="I4" s="51">
        <v>1</v>
      </c>
      <c r="J4" s="30">
        <f t="shared" ref="J4:J37" si="0">H4*I4</f>
        <v>1</v>
      </c>
      <c r="K4" s="51" t="s">
        <v>193</v>
      </c>
      <c r="L4" s="51"/>
      <c r="M4" s="51" t="s">
        <v>141</v>
      </c>
      <c r="N4" s="30">
        <f>J4*0.5</f>
        <v>0.5</v>
      </c>
    </row>
    <row r="5" spans="1:14" ht="67.2" x14ac:dyDescent="0.3">
      <c r="A5" s="149"/>
      <c r="B5" s="31" t="s">
        <v>390</v>
      </c>
      <c r="C5" s="51" t="s">
        <v>399</v>
      </c>
      <c r="D5" s="51" t="s">
        <v>393</v>
      </c>
      <c r="E5" s="51">
        <v>77</v>
      </c>
      <c r="F5" s="51" t="s">
        <v>398</v>
      </c>
      <c r="G5" s="51" t="s">
        <v>72</v>
      </c>
      <c r="H5" s="51">
        <v>2</v>
      </c>
      <c r="I5" s="51">
        <v>4</v>
      </c>
      <c r="J5" s="29">
        <f t="shared" si="0"/>
        <v>8</v>
      </c>
      <c r="K5" s="51" t="s">
        <v>400</v>
      </c>
      <c r="L5" s="51" t="s">
        <v>392</v>
      </c>
      <c r="M5" s="51" t="s">
        <v>141</v>
      </c>
      <c r="N5" s="32">
        <f>J5*0.5</f>
        <v>4</v>
      </c>
    </row>
    <row r="6" spans="1:14" ht="67.2" x14ac:dyDescent="0.3">
      <c r="A6" s="149"/>
      <c r="B6" s="51" t="s">
        <v>383</v>
      </c>
      <c r="C6" s="51" t="s">
        <v>391</v>
      </c>
      <c r="D6" s="51"/>
      <c r="E6" s="51">
        <v>77</v>
      </c>
      <c r="F6" s="51" t="s">
        <v>382</v>
      </c>
      <c r="G6" s="51" t="s">
        <v>72</v>
      </c>
      <c r="H6" s="51">
        <v>4</v>
      </c>
      <c r="I6" s="51">
        <v>2</v>
      </c>
      <c r="J6" s="29">
        <f t="shared" si="0"/>
        <v>8</v>
      </c>
      <c r="K6" s="51" t="s">
        <v>385</v>
      </c>
      <c r="L6" s="51" t="s">
        <v>188</v>
      </c>
      <c r="M6" s="51" t="s">
        <v>141</v>
      </c>
      <c r="N6" s="32">
        <f t="shared" ref="N6:N9" si="1">J6*0.5</f>
        <v>4</v>
      </c>
    </row>
    <row r="7" spans="1:14" ht="48" x14ac:dyDescent="0.3">
      <c r="A7" s="149"/>
      <c r="B7" s="51" t="s">
        <v>11</v>
      </c>
      <c r="C7" s="51" t="s">
        <v>52</v>
      </c>
      <c r="D7" s="51"/>
      <c r="E7" s="51">
        <v>77</v>
      </c>
      <c r="F7" s="51" t="s">
        <v>51</v>
      </c>
      <c r="G7" s="51" t="s">
        <v>12</v>
      </c>
      <c r="H7" s="51">
        <v>3</v>
      </c>
      <c r="I7" s="51">
        <v>1</v>
      </c>
      <c r="J7" s="32">
        <f t="shared" si="0"/>
        <v>3</v>
      </c>
      <c r="K7" s="51" t="s">
        <v>179</v>
      </c>
      <c r="L7" s="51" t="s">
        <v>83</v>
      </c>
      <c r="M7" s="51" t="s">
        <v>141</v>
      </c>
      <c r="N7" s="30">
        <f t="shared" si="1"/>
        <v>1.5</v>
      </c>
    </row>
    <row r="8" spans="1:14" ht="76.8" x14ac:dyDescent="0.3">
      <c r="A8" s="149"/>
      <c r="B8" s="143" t="s">
        <v>16</v>
      </c>
      <c r="C8" s="51" t="s">
        <v>84</v>
      </c>
      <c r="D8" s="51" t="s">
        <v>80</v>
      </c>
      <c r="E8" s="51">
        <v>77</v>
      </c>
      <c r="F8" s="51" t="s">
        <v>91</v>
      </c>
      <c r="G8" s="51" t="s">
        <v>19</v>
      </c>
      <c r="H8" s="51">
        <v>4</v>
      </c>
      <c r="I8" s="51">
        <v>1</v>
      </c>
      <c r="J8" s="32">
        <f t="shared" si="0"/>
        <v>4</v>
      </c>
      <c r="K8" s="51" t="s">
        <v>474</v>
      </c>
      <c r="L8" s="51" t="s">
        <v>411</v>
      </c>
      <c r="M8" s="51" t="s">
        <v>141</v>
      </c>
      <c r="N8" s="30">
        <f t="shared" si="1"/>
        <v>2</v>
      </c>
    </row>
    <row r="9" spans="1:14" ht="57.6" x14ac:dyDescent="0.3">
      <c r="A9" s="149"/>
      <c r="B9" s="143"/>
      <c r="C9" s="51" t="s">
        <v>10</v>
      </c>
      <c r="D9" s="51" t="s">
        <v>583</v>
      </c>
      <c r="E9" s="51">
        <v>77</v>
      </c>
      <c r="F9" s="51" t="s">
        <v>178</v>
      </c>
      <c r="G9" s="51" t="s">
        <v>377</v>
      </c>
      <c r="H9" s="51">
        <v>4</v>
      </c>
      <c r="I9" s="51">
        <v>2</v>
      </c>
      <c r="J9" s="29">
        <f t="shared" si="0"/>
        <v>8</v>
      </c>
      <c r="K9" s="51" t="s">
        <v>467</v>
      </c>
      <c r="L9" s="51" t="s">
        <v>418</v>
      </c>
      <c r="M9" s="51" t="s">
        <v>141</v>
      </c>
      <c r="N9" s="32">
        <f t="shared" si="1"/>
        <v>4</v>
      </c>
    </row>
    <row r="10" spans="1:14" ht="38.4" x14ac:dyDescent="0.3">
      <c r="A10" s="149"/>
      <c r="B10" s="51" t="s">
        <v>17</v>
      </c>
      <c r="C10" s="51" t="s">
        <v>71</v>
      </c>
      <c r="D10" s="51"/>
      <c r="E10" s="51">
        <v>77</v>
      </c>
      <c r="F10" s="51" t="s">
        <v>85</v>
      </c>
      <c r="G10" s="51" t="s">
        <v>379</v>
      </c>
      <c r="H10" s="51">
        <v>2</v>
      </c>
      <c r="I10" s="51">
        <v>2</v>
      </c>
      <c r="J10" s="32">
        <f t="shared" si="0"/>
        <v>4</v>
      </c>
      <c r="K10" s="51" t="s">
        <v>380</v>
      </c>
      <c r="L10" s="51"/>
      <c r="M10" s="51" t="s">
        <v>141</v>
      </c>
      <c r="N10" s="30">
        <f>J10*0.5</f>
        <v>2</v>
      </c>
    </row>
    <row r="11" spans="1:14" ht="67.2" x14ac:dyDescent="0.3">
      <c r="A11" s="149"/>
      <c r="B11" s="66" t="s">
        <v>536</v>
      </c>
      <c r="C11" s="66" t="s">
        <v>537</v>
      </c>
      <c r="D11" s="66"/>
      <c r="E11" s="51">
        <v>77</v>
      </c>
      <c r="F11" s="66" t="s">
        <v>544</v>
      </c>
      <c r="G11" s="66" t="s">
        <v>545</v>
      </c>
      <c r="H11" s="69">
        <v>4</v>
      </c>
      <c r="I11" s="69">
        <v>1</v>
      </c>
      <c r="J11" s="32">
        <f t="shared" si="0"/>
        <v>4</v>
      </c>
      <c r="K11" s="69" t="s">
        <v>550</v>
      </c>
      <c r="L11" s="66" t="s">
        <v>551</v>
      </c>
      <c r="M11" s="69" t="s">
        <v>141</v>
      </c>
      <c r="N11" s="12">
        <f>J11*0.5</f>
        <v>2</v>
      </c>
    </row>
    <row r="12" spans="1:14" ht="57.6" x14ac:dyDescent="0.3">
      <c r="A12" s="149"/>
      <c r="B12" s="66" t="s">
        <v>538</v>
      </c>
      <c r="C12" s="66" t="s">
        <v>539</v>
      </c>
      <c r="D12" s="66"/>
      <c r="E12" s="51">
        <v>77</v>
      </c>
      <c r="F12" s="66" t="s">
        <v>546</v>
      </c>
      <c r="G12" s="66" t="s">
        <v>545</v>
      </c>
      <c r="H12" s="69">
        <v>2</v>
      </c>
      <c r="I12" s="69">
        <v>2</v>
      </c>
      <c r="J12" s="32">
        <f t="shared" si="0"/>
        <v>4</v>
      </c>
      <c r="K12" s="69" t="s">
        <v>552</v>
      </c>
      <c r="L12" s="66" t="s">
        <v>551</v>
      </c>
      <c r="M12" s="69" t="s">
        <v>141</v>
      </c>
      <c r="N12" s="12">
        <f>J12*0.5</f>
        <v>2</v>
      </c>
    </row>
    <row r="13" spans="1:14" ht="67.2" x14ac:dyDescent="0.3">
      <c r="A13" s="149"/>
      <c r="B13" s="69" t="s">
        <v>540</v>
      </c>
      <c r="C13" s="69" t="s">
        <v>541</v>
      </c>
      <c r="D13" s="69"/>
      <c r="E13" s="51">
        <v>77</v>
      </c>
      <c r="F13" s="69" t="s">
        <v>547</v>
      </c>
      <c r="G13" s="69" t="s">
        <v>548</v>
      </c>
      <c r="H13" s="69">
        <v>2</v>
      </c>
      <c r="I13" s="69">
        <v>2</v>
      </c>
      <c r="J13" s="32">
        <f t="shared" si="0"/>
        <v>4</v>
      </c>
      <c r="K13" s="69" t="s">
        <v>553</v>
      </c>
      <c r="L13" s="69" t="s">
        <v>554</v>
      </c>
      <c r="M13" s="69" t="s">
        <v>141</v>
      </c>
      <c r="N13" s="12">
        <f>J13*0.5</f>
        <v>2</v>
      </c>
    </row>
    <row r="14" spans="1:14" ht="67.2" x14ac:dyDescent="0.3">
      <c r="A14" s="133"/>
      <c r="B14" s="66" t="s">
        <v>542</v>
      </c>
      <c r="C14" s="66" t="s">
        <v>543</v>
      </c>
      <c r="D14" s="66"/>
      <c r="E14" s="51">
        <v>77</v>
      </c>
      <c r="F14" s="66" t="s">
        <v>549</v>
      </c>
      <c r="G14" s="66" t="s">
        <v>545</v>
      </c>
      <c r="H14" s="66">
        <v>2</v>
      </c>
      <c r="I14" s="66">
        <v>2</v>
      </c>
      <c r="J14" s="32">
        <f t="shared" si="0"/>
        <v>4</v>
      </c>
      <c r="K14" s="69" t="s">
        <v>555</v>
      </c>
      <c r="L14" s="69" t="s">
        <v>556</v>
      </c>
      <c r="M14" s="69" t="s">
        <v>141</v>
      </c>
      <c r="N14" s="12">
        <f t="shared" ref="N14" si="2">J14*0.5</f>
        <v>2</v>
      </c>
    </row>
    <row r="15" spans="1:14" ht="38.4" x14ac:dyDescent="0.3">
      <c r="A15" s="132" t="s">
        <v>58</v>
      </c>
      <c r="B15" s="51" t="s">
        <v>33</v>
      </c>
      <c r="C15" s="51" t="s">
        <v>191</v>
      </c>
      <c r="D15" s="51" t="s">
        <v>192</v>
      </c>
      <c r="E15" s="51">
        <v>3</v>
      </c>
      <c r="F15" s="51" t="s">
        <v>39</v>
      </c>
      <c r="G15" s="51" t="s">
        <v>40</v>
      </c>
      <c r="H15" s="51">
        <v>1</v>
      </c>
      <c r="I15" s="51">
        <v>1</v>
      </c>
      <c r="J15" s="30">
        <f t="shared" si="0"/>
        <v>1</v>
      </c>
      <c r="K15" s="51" t="s">
        <v>193</v>
      </c>
      <c r="L15" s="51"/>
      <c r="M15" s="51" t="s">
        <v>141</v>
      </c>
      <c r="N15" s="30">
        <f>J15*0.5</f>
        <v>0.5</v>
      </c>
    </row>
    <row r="16" spans="1:14" ht="57.6" x14ac:dyDescent="0.3">
      <c r="A16" s="149"/>
      <c r="B16" s="51" t="s">
        <v>383</v>
      </c>
      <c r="C16" s="51" t="s">
        <v>8</v>
      </c>
      <c r="D16" s="51"/>
      <c r="E16" s="51">
        <v>3</v>
      </c>
      <c r="F16" s="51" t="s">
        <v>73</v>
      </c>
      <c r="G16" s="51" t="s">
        <v>72</v>
      </c>
      <c r="H16" s="51">
        <v>2</v>
      </c>
      <c r="I16" s="51">
        <v>4</v>
      </c>
      <c r="J16" s="29">
        <f t="shared" si="0"/>
        <v>8</v>
      </c>
      <c r="K16" s="51" t="s">
        <v>385</v>
      </c>
      <c r="L16" s="51" t="s">
        <v>188</v>
      </c>
      <c r="M16" s="51" t="s">
        <v>141</v>
      </c>
      <c r="N16" s="32">
        <f>J16*0.5</f>
        <v>4</v>
      </c>
    </row>
    <row r="17" spans="1:14" ht="38.4" x14ac:dyDescent="0.3">
      <c r="A17" s="149"/>
      <c r="B17" s="31" t="s">
        <v>390</v>
      </c>
      <c r="C17" s="51" t="s">
        <v>399</v>
      </c>
      <c r="D17" s="51" t="s">
        <v>393</v>
      </c>
      <c r="E17" s="51">
        <v>3</v>
      </c>
      <c r="F17" s="51" t="s">
        <v>394</v>
      </c>
      <c r="G17" s="51" t="s">
        <v>72</v>
      </c>
      <c r="H17" s="51">
        <v>4</v>
      </c>
      <c r="I17" s="51">
        <v>2</v>
      </c>
      <c r="J17" s="29">
        <f t="shared" si="0"/>
        <v>8</v>
      </c>
      <c r="K17" s="51" t="s">
        <v>400</v>
      </c>
      <c r="L17" s="51" t="s">
        <v>392</v>
      </c>
      <c r="M17" s="51" t="s">
        <v>142</v>
      </c>
      <c r="N17" s="30">
        <f>J17*0.25</f>
        <v>2</v>
      </c>
    </row>
    <row r="18" spans="1:14" ht="38.4" x14ac:dyDescent="0.3">
      <c r="A18" s="149"/>
      <c r="B18" s="51" t="s">
        <v>74</v>
      </c>
      <c r="C18" s="51" t="s">
        <v>21</v>
      </c>
      <c r="D18" s="51"/>
      <c r="E18" s="51">
        <v>3</v>
      </c>
      <c r="F18" s="51" t="s">
        <v>23</v>
      </c>
      <c r="G18" s="51" t="s">
        <v>75</v>
      </c>
      <c r="H18" s="51">
        <v>2</v>
      </c>
      <c r="I18" s="51">
        <v>2</v>
      </c>
      <c r="J18" s="32">
        <f t="shared" si="0"/>
        <v>4</v>
      </c>
      <c r="K18" s="51" t="s">
        <v>88</v>
      </c>
      <c r="L18" s="51" t="s">
        <v>89</v>
      </c>
      <c r="M18" s="51" t="s">
        <v>141</v>
      </c>
      <c r="N18" s="30">
        <f>J18*0.5</f>
        <v>2</v>
      </c>
    </row>
    <row r="19" spans="1:14" ht="76.8" x14ac:dyDescent="0.3">
      <c r="A19" s="149"/>
      <c r="B19" s="141" t="s">
        <v>16</v>
      </c>
      <c r="C19" s="51" t="s">
        <v>84</v>
      </c>
      <c r="D19" s="51" t="s">
        <v>80</v>
      </c>
      <c r="E19" s="51">
        <v>3</v>
      </c>
      <c r="F19" s="51" t="s">
        <v>91</v>
      </c>
      <c r="G19" s="51" t="s">
        <v>19</v>
      </c>
      <c r="H19" s="51">
        <v>3</v>
      </c>
      <c r="I19" s="51">
        <v>1</v>
      </c>
      <c r="J19" s="32">
        <f t="shared" si="0"/>
        <v>3</v>
      </c>
      <c r="K19" s="45" t="s">
        <v>474</v>
      </c>
      <c r="L19" s="51" t="s">
        <v>50</v>
      </c>
      <c r="M19" s="51" t="s">
        <v>141</v>
      </c>
      <c r="N19" s="30">
        <f t="shared" ref="N19:N20" si="3">J19*0.5</f>
        <v>1.5</v>
      </c>
    </row>
    <row r="20" spans="1:14" ht="57.6" x14ac:dyDescent="0.3">
      <c r="A20" s="149"/>
      <c r="B20" s="142"/>
      <c r="C20" s="51" t="s">
        <v>10</v>
      </c>
      <c r="D20" s="51" t="s">
        <v>583</v>
      </c>
      <c r="E20" s="51">
        <v>3</v>
      </c>
      <c r="F20" s="51" t="s">
        <v>178</v>
      </c>
      <c r="G20" s="51" t="s">
        <v>377</v>
      </c>
      <c r="H20" s="51">
        <v>4</v>
      </c>
      <c r="I20" s="51">
        <v>1</v>
      </c>
      <c r="J20" s="32">
        <f t="shared" si="0"/>
        <v>4</v>
      </c>
      <c r="K20" s="51" t="s">
        <v>467</v>
      </c>
      <c r="L20" s="51" t="s">
        <v>416</v>
      </c>
      <c r="M20" s="51" t="s">
        <v>141</v>
      </c>
      <c r="N20" s="30">
        <f t="shared" si="3"/>
        <v>2</v>
      </c>
    </row>
    <row r="21" spans="1:14" ht="76.8" x14ac:dyDescent="0.3">
      <c r="A21" s="149"/>
      <c r="B21" s="66" t="s">
        <v>557</v>
      </c>
      <c r="C21" s="66" t="s">
        <v>54</v>
      </c>
      <c r="D21" s="66"/>
      <c r="E21" s="51">
        <v>3</v>
      </c>
      <c r="F21" s="66" t="s">
        <v>558</v>
      </c>
      <c r="G21" s="66" t="s">
        <v>559</v>
      </c>
      <c r="H21" s="69">
        <v>1</v>
      </c>
      <c r="I21" s="69">
        <v>2</v>
      </c>
      <c r="J21" s="30">
        <f t="shared" si="0"/>
        <v>2</v>
      </c>
      <c r="K21" s="69" t="s">
        <v>560</v>
      </c>
      <c r="L21" s="69" t="s">
        <v>55</v>
      </c>
      <c r="M21" s="69" t="s">
        <v>141</v>
      </c>
      <c r="N21" s="12">
        <f>J21*0.5</f>
        <v>1</v>
      </c>
    </row>
    <row r="22" spans="1:14" ht="48" x14ac:dyDescent="0.3">
      <c r="A22" s="149"/>
      <c r="B22" s="66" t="s">
        <v>536</v>
      </c>
      <c r="C22" s="66" t="s">
        <v>537</v>
      </c>
      <c r="D22" s="66"/>
      <c r="E22" s="51">
        <v>3</v>
      </c>
      <c r="F22" s="66" t="s">
        <v>544</v>
      </c>
      <c r="G22" s="66" t="s">
        <v>545</v>
      </c>
      <c r="H22" s="69">
        <v>4</v>
      </c>
      <c r="I22" s="69">
        <v>1</v>
      </c>
      <c r="J22" s="32">
        <f t="shared" si="0"/>
        <v>4</v>
      </c>
      <c r="K22" s="69" t="s">
        <v>561</v>
      </c>
      <c r="L22" s="66" t="s">
        <v>551</v>
      </c>
      <c r="M22" s="69" t="s">
        <v>141</v>
      </c>
      <c r="N22" s="12">
        <f>J22*0.5</f>
        <v>2</v>
      </c>
    </row>
    <row r="23" spans="1:14" ht="57.6" x14ac:dyDescent="0.3">
      <c r="A23" s="149"/>
      <c r="B23" s="66" t="s">
        <v>538</v>
      </c>
      <c r="C23" s="66" t="s">
        <v>539</v>
      </c>
      <c r="D23" s="66"/>
      <c r="E23" s="51">
        <v>3</v>
      </c>
      <c r="F23" s="66" t="s">
        <v>546</v>
      </c>
      <c r="G23" s="66" t="s">
        <v>545</v>
      </c>
      <c r="H23" s="69">
        <v>1</v>
      </c>
      <c r="I23" s="69">
        <v>2</v>
      </c>
      <c r="J23" s="30">
        <f t="shared" si="0"/>
        <v>2</v>
      </c>
      <c r="K23" s="69" t="s">
        <v>552</v>
      </c>
      <c r="L23" s="66" t="s">
        <v>551</v>
      </c>
      <c r="M23" s="69" t="s">
        <v>141</v>
      </c>
      <c r="N23" s="12">
        <f>J23*0.5</f>
        <v>1</v>
      </c>
    </row>
    <row r="24" spans="1:14" ht="67.2" x14ac:dyDescent="0.3">
      <c r="A24" s="149"/>
      <c r="B24" s="66" t="s">
        <v>542</v>
      </c>
      <c r="C24" s="66" t="s">
        <v>543</v>
      </c>
      <c r="D24" s="66"/>
      <c r="E24" s="51">
        <v>3</v>
      </c>
      <c r="F24" s="66" t="s">
        <v>549</v>
      </c>
      <c r="G24" s="66" t="s">
        <v>545</v>
      </c>
      <c r="H24" s="69">
        <v>2</v>
      </c>
      <c r="I24" s="69">
        <v>2</v>
      </c>
      <c r="J24" s="32">
        <f t="shared" si="0"/>
        <v>4</v>
      </c>
      <c r="K24" s="69" t="s">
        <v>555</v>
      </c>
      <c r="L24" s="69" t="s">
        <v>556</v>
      </c>
      <c r="M24" s="69" t="s">
        <v>141</v>
      </c>
      <c r="N24" s="12">
        <f t="shared" ref="N24" si="4">J24*0.5</f>
        <v>2</v>
      </c>
    </row>
    <row r="25" spans="1:14" ht="38.4" x14ac:dyDescent="0.3">
      <c r="A25" s="139" t="s">
        <v>574</v>
      </c>
      <c r="B25" s="51" t="s">
        <v>33</v>
      </c>
      <c r="C25" s="51" t="s">
        <v>191</v>
      </c>
      <c r="D25" s="51" t="s">
        <v>192</v>
      </c>
      <c r="E25" s="51">
        <v>31</v>
      </c>
      <c r="F25" s="51" t="s">
        <v>39</v>
      </c>
      <c r="G25" s="51" t="s">
        <v>40</v>
      </c>
      <c r="H25" s="51">
        <v>1</v>
      </c>
      <c r="I25" s="51">
        <v>1</v>
      </c>
      <c r="J25" s="30">
        <f t="shared" si="0"/>
        <v>1</v>
      </c>
      <c r="K25" s="51" t="s">
        <v>193</v>
      </c>
      <c r="L25" s="51"/>
      <c r="M25" s="51" t="s">
        <v>141</v>
      </c>
      <c r="N25" s="30">
        <f>J25*0.5</f>
        <v>0.5</v>
      </c>
    </row>
    <row r="26" spans="1:14" ht="57.6" x14ac:dyDescent="0.3">
      <c r="A26" s="139"/>
      <c r="B26" s="51" t="s">
        <v>383</v>
      </c>
      <c r="C26" s="51" t="s">
        <v>8</v>
      </c>
      <c r="D26" s="51"/>
      <c r="E26" s="51">
        <v>31</v>
      </c>
      <c r="F26" s="51" t="s">
        <v>73</v>
      </c>
      <c r="G26" s="51" t="s">
        <v>72</v>
      </c>
      <c r="H26" s="51">
        <v>4</v>
      </c>
      <c r="I26" s="51">
        <v>2</v>
      </c>
      <c r="J26" s="29">
        <f t="shared" si="0"/>
        <v>8</v>
      </c>
      <c r="K26" s="51" t="s">
        <v>385</v>
      </c>
      <c r="L26" s="51" t="s">
        <v>188</v>
      </c>
      <c r="M26" s="51" t="s">
        <v>142</v>
      </c>
      <c r="N26" s="30">
        <f>J26*0.25</f>
        <v>2</v>
      </c>
    </row>
    <row r="27" spans="1:14" ht="38.4" x14ac:dyDescent="0.3">
      <c r="A27" s="139"/>
      <c r="B27" s="31" t="s">
        <v>390</v>
      </c>
      <c r="C27" s="51" t="s">
        <v>399</v>
      </c>
      <c r="D27" s="51" t="s">
        <v>393</v>
      </c>
      <c r="E27" s="51">
        <v>31</v>
      </c>
      <c r="F27" s="51" t="s">
        <v>394</v>
      </c>
      <c r="G27" s="51" t="s">
        <v>72</v>
      </c>
      <c r="H27" s="51">
        <v>2</v>
      </c>
      <c r="I27" s="51">
        <v>4</v>
      </c>
      <c r="J27" s="29">
        <f t="shared" si="0"/>
        <v>8</v>
      </c>
      <c r="K27" s="51" t="s">
        <v>400</v>
      </c>
      <c r="L27" s="51" t="s">
        <v>392</v>
      </c>
      <c r="M27" s="51" t="s">
        <v>141</v>
      </c>
      <c r="N27" s="32">
        <f>J27*0.5</f>
        <v>4</v>
      </c>
    </row>
    <row r="28" spans="1:14" ht="38.4" x14ac:dyDescent="0.3">
      <c r="A28" s="139"/>
      <c r="B28" s="51" t="s">
        <v>26</v>
      </c>
      <c r="C28" s="51" t="s">
        <v>21</v>
      </c>
      <c r="D28" s="51"/>
      <c r="E28" s="51">
        <v>31</v>
      </c>
      <c r="F28" s="51" t="s">
        <v>23</v>
      </c>
      <c r="G28" s="51" t="s">
        <v>75</v>
      </c>
      <c r="H28" s="51">
        <v>2</v>
      </c>
      <c r="I28" s="51">
        <v>2</v>
      </c>
      <c r="J28" s="32">
        <f t="shared" si="0"/>
        <v>4</v>
      </c>
      <c r="K28" s="51" t="s">
        <v>95</v>
      </c>
      <c r="L28" s="51" t="s">
        <v>89</v>
      </c>
      <c r="M28" s="51" t="s">
        <v>141</v>
      </c>
      <c r="N28" s="30">
        <f>J28*0.5</f>
        <v>2</v>
      </c>
    </row>
    <row r="29" spans="1:14" ht="28.8" x14ac:dyDescent="0.3">
      <c r="A29" s="139"/>
      <c r="B29" s="51" t="s">
        <v>11</v>
      </c>
      <c r="C29" s="51" t="s">
        <v>22</v>
      </c>
      <c r="D29" s="51"/>
      <c r="E29" s="51">
        <v>31</v>
      </c>
      <c r="F29" s="51" t="s">
        <v>51</v>
      </c>
      <c r="G29" s="51" t="s">
        <v>25</v>
      </c>
      <c r="H29" s="51">
        <v>3</v>
      </c>
      <c r="I29" s="51">
        <v>1</v>
      </c>
      <c r="J29" s="32">
        <f t="shared" si="0"/>
        <v>3</v>
      </c>
      <c r="K29" s="51" t="s">
        <v>53</v>
      </c>
      <c r="L29" s="51" t="s">
        <v>83</v>
      </c>
      <c r="M29" s="51" t="s">
        <v>141</v>
      </c>
      <c r="N29" s="30">
        <f t="shared" ref="N29:N33" si="5">J29*0.5</f>
        <v>1.5</v>
      </c>
    </row>
    <row r="30" spans="1:14" ht="76.8" x14ac:dyDescent="0.3">
      <c r="A30" s="139"/>
      <c r="B30" s="50" t="s">
        <v>30</v>
      </c>
      <c r="C30" s="51" t="s">
        <v>78</v>
      </c>
      <c r="D30" s="51" t="s">
        <v>529</v>
      </c>
      <c r="E30" s="51">
        <v>4</v>
      </c>
      <c r="F30" s="51" t="s">
        <v>186</v>
      </c>
      <c r="G30" s="51" t="s">
        <v>187</v>
      </c>
      <c r="H30" s="51">
        <v>3</v>
      </c>
      <c r="I30" s="51">
        <v>4</v>
      </c>
      <c r="J30" s="29">
        <v>12</v>
      </c>
      <c r="K30" s="51" t="s">
        <v>472</v>
      </c>
      <c r="L30" s="51"/>
      <c r="M30" s="51" t="s">
        <v>141</v>
      </c>
      <c r="N30" s="32">
        <v>6</v>
      </c>
    </row>
    <row r="31" spans="1:14" ht="48" x14ac:dyDescent="0.3">
      <c r="A31" s="139"/>
      <c r="B31" s="50" t="s">
        <v>44</v>
      </c>
      <c r="C31" s="51" t="s">
        <v>54</v>
      </c>
      <c r="D31" s="51" t="s">
        <v>529</v>
      </c>
      <c r="E31" s="51">
        <v>4</v>
      </c>
      <c r="F31" s="51" t="s">
        <v>20</v>
      </c>
      <c r="G31" s="51" t="s">
        <v>86</v>
      </c>
      <c r="H31" s="51">
        <v>2</v>
      </c>
      <c r="I31" s="51">
        <v>2</v>
      </c>
      <c r="J31" s="32">
        <v>4</v>
      </c>
      <c r="K31" s="51" t="s">
        <v>486</v>
      </c>
      <c r="L31" s="51"/>
      <c r="M31" s="51" t="s">
        <v>141</v>
      </c>
      <c r="N31" s="30">
        <v>2</v>
      </c>
    </row>
    <row r="32" spans="1:14" ht="76.8" x14ac:dyDescent="0.3">
      <c r="A32" s="139"/>
      <c r="B32" s="141" t="s">
        <v>16</v>
      </c>
      <c r="C32" s="51" t="s">
        <v>84</v>
      </c>
      <c r="D32" s="51" t="s">
        <v>80</v>
      </c>
      <c r="E32" s="51">
        <v>31</v>
      </c>
      <c r="F32" s="51" t="s">
        <v>91</v>
      </c>
      <c r="G32" s="51" t="s">
        <v>19</v>
      </c>
      <c r="H32" s="51">
        <v>4</v>
      </c>
      <c r="I32" s="51">
        <v>1</v>
      </c>
      <c r="J32" s="32">
        <f t="shared" si="0"/>
        <v>4</v>
      </c>
      <c r="K32" s="45" t="s">
        <v>474</v>
      </c>
      <c r="L32" s="51" t="s">
        <v>50</v>
      </c>
      <c r="M32" s="51" t="s">
        <v>141</v>
      </c>
      <c r="N32" s="30">
        <f t="shared" si="5"/>
        <v>2</v>
      </c>
    </row>
    <row r="33" spans="1:14" ht="57.6" x14ac:dyDescent="0.3">
      <c r="A33" s="139"/>
      <c r="B33" s="142"/>
      <c r="C33" s="51" t="s">
        <v>10</v>
      </c>
      <c r="D33" s="51" t="s">
        <v>583</v>
      </c>
      <c r="E33" s="51">
        <v>31</v>
      </c>
      <c r="F33" s="51" t="s">
        <v>178</v>
      </c>
      <c r="G33" s="51" t="s">
        <v>377</v>
      </c>
      <c r="H33" s="51">
        <v>4</v>
      </c>
      <c r="I33" s="51">
        <v>2</v>
      </c>
      <c r="J33" s="29">
        <f t="shared" si="0"/>
        <v>8</v>
      </c>
      <c r="K33" s="51" t="s">
        <v>467</v>
      </c>
      <c r="L33" s="51" t="s">
        <v>416</v>
      </c>
      <c r="M33" s="51" t="s">
        <v>141</v>
      </c>
      <c r="N33" s="32">
        <f t="shared" si="5"/>
        <v>4</v>
      </c>
    </row>
    <row r="34" spans="1:14" ht="48" x14ac:dyDescent="0.3">
      <c r="A34" s="139"/>
      <c r="B34" s="69" t="s">
        <v>563</v>
      </c>
      <c r="C34" s="69" t="s">
        <v>564</v>
      </c>
      <c r="D34" s="69"/>
      <c r="E34" s="51">
        <v>31</v>
      </c>
      <c r="F34" s="69" t="s">
        <v>565</v>
      </c>
      <c r="G34" s="69" t="s">
        <v>548</v>
      </c>
      <c r="H34" s="69">
        <v>2</v>
      </c>
      <c r="I34" s="69">
        <v>1</v>
      </c>
      <c r="J34" s="30">
        <f t="shared" si="0"/>
        <v>2</v>
      </c>
      <c r="K34" s="69" t="s">
        <v>566</v>
      </c>
      <c r="L34" s="69" t="s">
        <v>567</v>
      </c>
      <c r="M34" s="69" t="s">
        <v>141</v>
      </c>
      <c r="N34" s="12">
        <f>J34*0.5</f>
        <v>1</v>
      </c>
    </row>
    <row r="35" spans="1:14" ht="57.6" x14ac:dyDescent="0.3">
      <c r="A35" s="139"/>
      <c r="B35" s="66" t="s">
        <v>538</v>
      </c>
      <c r="C35" s="66" t="s">
        <v>539</v>
      </c>
      <c r="D35" s="66"/>
      <c r="E35" s="51">
        <v>31</v>
      </c>
      <c r="F35" s="66" t="s">
        <v>546</v>
      </c>
      <c r="G35" s="66" t="s">
        <v>545</v>
      </c>
      <c r="H35" s="69">
        <v>2</v>
      </c>
      <c r="I35" s="69">
        <v>2</v>
      </c>
      <c r="J35" s="32">
        <f t="shared" si="0"/>
        <v>4</v>
      </c>
      <c r="K35" s="69" t="s">
        <v>552</v>
      </c>
      <c r="L35" s="66" t="s">
        <v>551</v>
      </c>
      <c r="M35" s="69" t="s">
        <v>141</v>
      </c>
      <c r="N35" s="12">
        <f t="shared" ref="N35:N36" si="6">J35*0.5</f>
        <v>2</v>
      </c>
    </row>
    <row r="36" spans="1:14" ht="67.2" x14ac:dyDescent="0.3">
      <c r="A36" s="139"/>
      <c r="B36" s="66" t="s">
        <v>542</v>
      </c>
      <c r="C36" s="66" t="s">
        <v>543</v>
      </c>
      <c r="D36" s="66"/>
      <c r="E36" s="51">
        <v>31</v>
      </c>
      <c r="F36" s="66" t="s">
        <v>549</v>
      </c>
      <c r="G36" s="66" t="s">
        <v>545</v>
      </c>
      <c r="H36" s="69">
        <v>2</v>
      </c>
      <c r="I36" s="69">
        <v>2</v>
      </c>
      <c r="J36" s="32">
        <f t="shared" si="0"/>
        <v>4</v>
      </c>
      <c r="K36" s="69" t="s">
        <v>555</v>
      </c>
      <c r="L36" s="69" t="s">
        <v>556</v>
      </c>
      <c r="M36" s="69" t="s">
        <v>141</v>
      </c>
      <c r="N36" s="12">
        <f t="shared" si="6"/>
        <v>2</v>
      </c>
    </row>
    <row r="37" spans="1:14" ht="38.4" x14ac:dyDescent="0.3">
      <c r="A37" s="132" t="s">
        <v>388</v>
      </c>
      <c r="B37" s="51" t="s">
        <v>33</v>
      </c>
      <c r="C37" s="51" t="s">
        <v>191</v>
      </c>
      <c r="D37" s="51" t="s">
        <v>192</v>
      </c>
      <c r="E37" s="31">
        <v>4</v>
      </c>
      <c r="F37" s="51" t="s">
        <v>39</v>
      </c>
      <c r="G37" s="51" t="s">
        <v>40</v>
      </c>
      <c r="H37" s="51">
        <v>1</v>
      </c>
      <c r="I37" s="51">
        <v>1</v>
      </c>
      <c r="J37" s="30">
        <f t="shared" si="0"/>
        <v>1</v>
      </c>
      <c r="K37" s="51" t="s">
        <v>193</v>
      </c>
      <c r="L37" s="51"/>
      <c r="M37" s="51" t="s">
        <v>141</v>
      </c>
      <c r="N37" s="30">
        <f t="shared" ref="N37:N47" si="7">J37*0.5</f>
        <v>0.5</v>
      </c>
    </row>
    <row r="38" spans="1:14" ht="48" x14ac:dyDescent="0.3">
      <c r="A38" s="149"/>
      <c r="B38" s="51" t="s">
        <v>35</v>
      </c>
      <c r="C38" s="51" t="s">
        <v>5</v>
      </c>
      <c r="D38" s="51"/>
      <c r="E38" s="31">
        <v>4</v>
      </c>
      <c r="F38" s="51" t="s">
        <v>155</v>
      </c>
      <c r="G38" s="51" t="s">
        <v>81</v>
      </c>
      <c r="H38" s="51">
        <v>2</v>
      </c>
      <c r="I38" s="51">
        <v>3</v>
      </c>
      <c r="J38" s="32">
        <f>H38*I38</f>
        <v>6</v>
      </c>
      <c r="K38" s="51" t="s">
        <v>170</v>
      </c>
      <c r="L38" s="51" t="s">
        <v>194</v>
      </c>
      <c r="M38" s="51" t="s">
        <v>141</v>
      </c>
      <c r="N38" s="32">
        <f t="shared" si="7"/>
        <v>3</v>
      </c>
    </row>
    <row r="39" spans="1:14" ht="67.2" x14ac:dyDescent="0.3">
      <c r="A39" s="149"/>
      <c r="B39" s="51" t="s">
        <v>383</v>
      </c>
      <c r="C39" s="51" t="s">
        <v>8</v>
      </c>
      <c r="D39" s="51"/>
      <c r="E39" s="31">
        <v>4</v>
      </c>
      <c r="F39" s="51" t="s">
        <v>73</v>
      </c>
      <c r="G39" s="51" t="s">
        <v>72</v>
      </c>
      <c r="H39" s="51">
        <v>4</v>
      </c>
      <c r="I39" s="51">
        <v>2</v>
      </c>
      <c r="J39" s="29">
        <f t="shared" ref="J39:J76" si="8">H39*I39</f>
        <v>8</v>
      </c>
      <c r="K39" s="51" t="s">
        <v>408</v>
      </c>
      <c r="L39" s="51" t="s">
        <v>188</v>
      </c>
      <c r="M39" s="51" t="s">
        <v>141</v>
      </c>
      <c r="N39" s="32">
        <f t="shared" si="7"/>
        <v>4</v>
      </c>
    </row>
    <row r="40" spans="1:14" ht="38.4" x14ac:dyDescent="0.3">
      <c r="A40" s="149"/>
      <c r="B40" s="31" t="s">
        <v>390</v>
      </c>
      <c r="C40" s="51" t="s">
        <v>399</v>
      </c>
      <c r="D40" s="51" t="s">
        <v>393</v>
      </c>
      <c r="E40" s="31">
        <v>4</v>
      </c>
      <c r="F40" s="51" t="s">
        <v>394</v>
      </c>
      <c r="G40" s="51" t="s">
        <v>72</v>
      </c>
      <c r="H40" s="51">
        <v>2</v>
      </c>
      <c r="I40" s="51">
        <v>4</v>
      </c>
      <c r="J40" s="29">
        <f t="shared" si="8"/>
        <v>8</v>
      </c>
      <c r="K40" s="51" t="s">
        <v>400</v>
      </c>
      <c r="L40" s="51" t="s">
        <v>392</v>
      </c>
      <c r="M40" s="51" t="s">
        <v>141</v>
      </c>
      <c r="N40" s="32">
        <f t="shared" si="7"/>
        <v>4</v>
      </c>
    </row>
    <row r="41" spans="1:14" ht="38.4" x14ac:dyDescent="0.3">
      <c r="A41" s="149"/>
      <c r="B41" s="51" t="s">
        <v>26</v>
      </c>
      <c r="C41" s="51" t="s">
        <v>27</v>
      </c>
      <c r="D41" s="51"/>
      <c r="E41" s="31">
        <v>4</v>
      </c>
      <c r="F41" s="51" t="s">
        <v>23</v>
      </c>
      <c r="G41" s="51" t="s">
        <v>75</v>
      </c>
      <c r="H41" s="51">
        <v>3</v>
      </c>
      <c r="I41" s="51">
        <v>2</v>
      </c>
      <c r="J41" s="32">
        <f t="shared" si="8"/>
        <v>6</v>
      </c>
      <c r="K41" s="51" t="s">
        <v>88</v>
      </c>
      <c r="L41" s="51" t="s">
        <v>89</v>
      </c>
      <c r="M41" s="51" t="s">
        <v>141</v>
      </c>
      <c r="N41" s="30">
        <f t="shared" si="7"/>
        <v>3</v>
      </c>
    </row>
    <row r="42" spans="1:14" ht="28.8" x14ac:dyDescent="0.3">
      <c r="A42" s="149"/>
      <c r="B42" s="51" t="s">
        <v>9</v>
      </c>
      <c r="C42" s="51" t="s">
        <v>28</v>
      </c>
      <c r="D42" s="51"/>
      <c r="E42" s="31">
        <v>4</v>
      </c>
      <c r="F42" s="51" t="s">
        <v>160</v>
      </c>
      <c r="G42" s="51" t="s">
        <v>162</v>
      </c>
      <c r="H42" s="51">
        <v>2</v>
      </c>
      <c r="I42" s="51">
        <v>2</v>
      </c>
      <c r="J42" s="32">
        <f t="shared" si="8"/>
        <v>4</v>
      </c>
      <c r="K42" s="51" t="s">
        <v>172</v>
      </c>
      <c r="L42" s="51" t="s">
        <v>416</v>
      </c>
      <c r="M42" s="51" t="s">
        <v>141</v>
      </c>
      <c r="N42" s="30">
        <f t="shared" si="7"/>
        <v>2</v>
      </c>
    </row>
    <row r="43" spans="1:14" ht="76.8" x14ac:dyDescent="0.3">
      <c r="A43" s="149"/>
      <c r="B43" s="141" t="s">
        <v>16</v>
      </c>
      <c r="C43" s="51" t="s">
        <v>84</v>
      </c>
      <c r="D43" s="51"/>
      <c r="E43" s="31">
        <v>4</v>
      </c>
      <c r="F43" s="51" t="s">
        <v>91</v>
      </c>
      <c r="G43" s="51" t="s">
        <v>19</v>
      </c>
      <c r="H43" s="51">
        <v>4</v>
      </c>
      <c r="I43" s="51">
        <v>2</v>
      </c>
      <c r="J43" s="29">
        <f t="shared" si="8"/>
        <v>8</v>
      </c>
      <c r="K43" s="45" t="s">
        <v>474</v>
      </c>
      <c r="L43" s="51" t="s">
        <v>50</v>
      </c>
      <c r="M43" s="51" t="s">
        <v>141</v>
      </c>
      <c r="N43" s="32">
        <f t="shared" si="7"/>
        <v>4</v>
      </c>
    </row>
    <row r="44" spans="1:14" ht="57.6" x14ac:dyDescent="0.3">
      <c r="A44" s="149"/>
      <c r="B44" s="142"/>
      <c r="C44" s="51" t="s">
        <v>10</v>
      </c>
      <c r="D44" s="51" t="s">
        <v>583</v>
      </c>
      <c r="E44" s="31">
        <v>4</v>
      </c>
      <c r="F44" s="51" t="s">
        <v>178</v>
      </c>
      <c r="G44" s="51" t="s">
        <v>377</v>
      </c>
      <c r="H44" s="51">
        <v>4</v>
      </c>
      <c r="I44" s="51">
        <v>2</v>
      </c>
      <c r="J44" s="29">
        <f t="shared" si="8"/>
        <v>8</v>
      </c>
      <c r="K44" s="51" t="s">
        <v>467</v>
      </c>
      <c r="L44" s="51" t="s">
        <v>416</v>
      </c>
      <c r="M44" s="51" t="s">
        <v>141</v>
      </c>
      <c r="N44" s="32">
        <f t="shared" si="7"/>
        <v>4</v>
      </c>
    </row>
    <row r="45" spans="1:14" ht="48" x14ac:dyDescent="0.3">
      <c r="A45" s="149"/>
      <c r="B45" s="51" t="s">
        <v>17</v>
      </c>
      <c r="C45" s="51" t="s">
        <v>18</v>
      </c>
      <c r="D45" s="51"/>
      <c r="E45" s="31">
        <v>4</v>
      </c>
      <c r="F45" s="51"/>
      <c r="G45" s="51" t="s">
        <v>189</v>
      </c>
      <c r="H45" s="51">
        <v>2</v>
      </c>
      <c r="I45" s="51">
        <v>2</v>
      </c>
      <c r="J45" s="32">
        <f t="shared" si="8"/>
        <v>4</v>
      </c>
      <c r="K45" s="51" t="s">
        <v>92</v>
      </c>
      <c r="L45" s="51"/>
      <c r="M45" s="51" t="s">
        <v>141</v>
      </c>
      <c r="N45" s="30">
        <f t="shared" si="7"/>
        <v>2</v>
      </c>
    </row>
    <row r="46" spans="1:14" ht="57.6" x14ac:dyDescent="0.3">
      <c r="A46" s="149"/>
      <c r="B46" s="66" t="s">
        <v>538</v>
      </c>
      <c r="C46" s="66" t="s">
        <v>539</v>
      </c>
      <c r="D46" s="66"/>
      <c r="E46" s="31">
        <v>4</v>
      </c>
      <c r="F46" s="66" t="s">
        <v>546</v>
      </c>
      <c r="G46" s="66" t="s">
        <v>545</v>
      </c>
      <c r="H46" s="69">
        <v>2</v>
      </c>
      <c r="I46" s="66">
        <v>2</v>
      </c>
      <c r="J46" s="32">
        <f t="shared" si="8"/>
        <v>4</v>
      </c>
      <c r="K46" s="69" t="s">
        <v>552</v>
      </c>
      <c r="L46" s="66" t="s">
        <v>551</v>
      </c>
      <c r="M46" s="69" t="s">
        <v>141</v>
      </c>
      <c r="N46" s="12">
        <f t="shared" si="7"/>
        <v>2</v>
      </c>
    </row>
    <row r="47" spans="1:14" ht="67.2" x14ac:dyDescent="0.3">
      <c r="A47" s="149"/>
      <c r="B47" s="66" t="s">
        <v>542</v>
      </c>
      <c r="C47" s="66" t="s">
        <v>543</v>
      </c>
      <c r="D47" s="66"/>
      <c r="E47" s="31">
        <v>4</v>
      </c>
      <c r="F47" s="66" t="s">
        <v>549</v>
      </c>
      <c r="G47" s="66" t="s">
        <v>545</v>
      </c>
      <c r="H47" s="69">
        <v>2</v>
      </c>
      <c r="I47" s="69">
        <v>2</v>
      </c>
      <c r="J47" s="32">
        <f t="shared" si="8"/>
        <v>4</v>
      </c>
      <c r="K47" s="69" t="s">
        <v>562</v>
      </c>
      <c r="L47" s="69" t="s">
        <v>556</v>
      </c>
      <c r="M47" s="69" t="s">
        <v>141</v>
      </c>
      <c r="N47" s="12">
        <f t="shared" si="7"/>
        <v>2</v>
      </c>
    </row>
    <row r="48" spans="1:14" ht="38.4" x14ac:dyDescent="0.3">
      <c r="A48" s="132" t="s">
        <v>568</v>
      </c>
      <c r="B48" s="51" t="s">
        <v>33</v>
      </c>
      <c r="C48" s="51" t="s">
        <v>191</v>
      </c>
      <c r="D48" s="51" t="s">
        <v>192</v>
      </c>
      <c r="E48" s="51">
        <v>20</v>
      </c>
      <c r="F48" s="51" t="s">
        <v>39</v>
      </c>
      <c r="G48" s="51" t="s">
        <v>40</v>
      </c>
      <c r="H48" s="51">
        <v>1</v>
      </c>
      <c r="I48" s="51">
        <v>1</v>
      </c>
      <c r="J48" s="30">
        <f t="shared" si="8"/>
        <v>1</v>
      </c>
      <c r="K48" s="51" t="s">
        <v>193</v>
      </c>
      <c r="L48" s="51"/>
      <c r="M48" s="51" t="s">
        <v>141</v>
      </c>
      <c r="N48" s="30">
        <f>J48*0.5</f>
        <v>0.5</v>
      </c>
    </row>
    <row r="49" spans="1:14" ht="48" x14ac:dyDescent="0.3">
      <c r="A49" s="149"/>
      <c r="B49" s="51" t="s">
        <v>35</v>
      </c>
      <c r="C49" s="51" t="s">
        <v>5</v>
      </c>
      <c r="D49" s="51"/>
      <c r="E49" s="51">
        <v>20</v>
      </c>
      <c r="F49" s="51" t="s">
        <v>155</v>
      </c>
      <c r="G49" s="51" t="s">
        <v>81</v>
      </c>
      <c r="H49" s="51">
        <v>2</v>
      </c>
      <c r="I49" s="51">
        <v>3</v>
      </c>
      <c r="J49" s="32">
        <f>H49*I49</f>
        <v>6</v>
      </c>
      <c r="K49" s="51" t="s">
        <v>170</v>
      </c>
      <c r="L49" s="51" t="s">
        <v>194</v>
      </c>
      <c r="M49" s="51" t="s">
        <v>141</v>
      </c>
      <c r="N49" s="32">
        <f>J49*0.5</f>
        <v>3</v>
      </c>
    </row>
    <row r="50" spans="1:14" ht="76.8" x14ac:dyDescent="0.3">
      <c r="A50" s="149"/>
      <c r="B50" s="143" t="s">
        <v>16</v>
      </c>
      <c r="C50" s="51" t="s">
        <v>84</v>
      </c>
      <c r="D50" s="51" t="s">
        <v>80</v>
      </c>
      <c r="E50" s="51">
        <v>20</v>
      </c>
      <c r="F50" s="51" t="s">
        <v>91</v>
      </c>
      <c r="G50" s="51" t="s">
        <v>19</v>
      </c>
      <c r="H50" s="51">
        <v>4</v>
      </c>
      <c r="I50" s="51">
        <v>1</v>
      </c>
      <c r="J50" s="32">
        <f t="shared" si="8"/>
        <v>4</v>
      </c>
      <c r="K50" s="45" t="s">
        <v>474</v>
      </c>
      <c r="L50" s="51" t="s">
        <v>50</v>
      </c>
      <c r="M50" s="51" t="s">
        <v>141</v>
      </c>
      <c r="N50" s="30">
        <f t="shared" ref="N50:N52" si="9">J50*0.5</f>
        <v>2</v>
      </c>
    </row>
    <row r="51" spans="1:14" ht="57.6" x14ac:dyDescent="0.3">
      <c r="A51" s="149"/>
      <c r="B51" s="143"/>
      <c r="C51" s="51" t="s">
        <v>10</v>
      </c>
      <c r="D51" s="51" t="s">
        <v>583</v>
      </c>
      <c r="E51" s="51">
        <v>20</v>
      </c>
      <c r="F51" s="51" t="s">
        <v>178</v>
      </c>
      <c r="G51" s="51" t="s">
        <v>377</v>
      </c>
      <c r="H51" s="51">
        <v>4</v>
      </c>
      <c r="I51" s="51">
        <v>2</v>
      </c>
      <c r="J51" s="29">
        <f t="shared" si="8"/>
        <v>8</v>
      </c>
      <c r="K51" s="51" t="s">
        <v>467</v>
      </c>
      <c r="L51" s="51" t="s">
        <v>416</v>
      </c>
      <c r="M51" s="51" t="s">
        <v>141</v>
      </c>
      <c r="N51" s="32">
        <f t="shared" si="9"/>
        <v>4</v>
      </c>
    </row>
    <row r="52" spans="1:14" ht="57.6" x14ac:dyDescent="0.3">
      <c r="A52" s="149"/>
      <c r="B52" s="51" t="s">
        <v>383</v>
      </c>
      <c r="C52" s="51" t="s">
        <v>8</v>
      </c>
      <c r="D52" s="51"/>
      <c r="E52" s="51">
        <v>20</v>
      </c>
      <c r="F52" s="51" t="s">
        <v>73</v>
      </c>
      <c r="G52" s="51" t="s">
        <v>72</v>
      </c>
      <c r="H52" s="51">
        <v>4</v>
      </c>
      <c r="I52" s="51">
        <v>2</v>
      </c>
      <c r="J52" s="29">
        <f t="shared" si="8"/>
        <v>8</v>
      </c>
      <c r="K52" s="51" t="s">
        <v>385</v>
      </c>
      <c r="L52" s="51" t="s">
        <v>188</v>
      </c>
      <c r="M52" s="51" t="s">
        <v>141</v>
      </c>
      <c r="N52" s="32">
        <f t="shared" si="9"/>
        <v>4</v>
      </c>
    </row>
    <row r="53" spans="1:14" ht="38.4" x14ac:dyDescent="0.3">
      <c r="A53" s="149"/>
      <c r="B53" s="31" t="s">
        <v>390</v>
      </c>
      <c r="C53" s="51" t="s">
        <v>399</v>
      </c>
      <c r="D53" s="51" t="s">
        <v>393</v>
      </c>
      <c r="E53" s="51">
        <v>20</v>
      </c>
      <c r="F53" s="51" t="s">
        <v>394</v>
      </c>
      <c r="G53" s="51" t="s">
        <v>72</v>
      </c>
      <c r="H53" s="51">
        <v>2</v>
      </c>
      <c r="I53" s="51">
        <v>4</v>
      </c>
      <c r="J53" s="29">
        <f t="shared" si="8"/>
        <v>8</v>
      </c>
      <c r="K53" s="51" t="s">
        <v>400</v>
      </c>
      <c r="L53" s="51" t="s">
        <v>392</v>
      </c>
      <c r="M53" s="51" t="s">
        <v>141</v>
      </c>
      <c r="N53" s="32">
        <f>J53*0.5</f>
        <v>4</v>
      </c>
    </row>
    <row r="54" spans="1:14" ht="57.6" x14ac:dyDescent="0.3">
      <c r="A54" s="149"/>
      <c r="B54" s="66" t="s">
        <v>538</v>
      </c>
      <c r="C54" s="66" t="s">
        <v>539</v>
      </c>
      <c r="D54" s="66"/>
      <c r="E54" s="51">
        <v>20</v>
      </c>
      <c r="F54" s="66" t="s">
        <v>546</v>
      </c>
      <c r="G54" s="66" t="s">
        <v>545</v>
      </c>
      <c r="H54" s="69">
        <v>2</v>
      </c>
      <c r="I54" s="66">
        <v>2</v>
      </c>
      <c r="J54" s="32">
        <f t="shared" si="8"/>
        <v>4</v>
      </c>
      <c r="K54" s="69" t="s">
        <v>552</v>
      </c>
      <c r="L54" s="66" t="s">
        <v>551</v>
      </c>
      <c r="M54" s="69" t="s">
        <v>141</v>
      </c>
      <c r="N54" s="12">
        <f>J54*0.5</f>
        <v>2</v>
      </c>
    </row>
    <row r="55" spans="1:14" ht="48" x14ac:dyDescent="0.3">
      <c r="A55" s="149"/>
      <c r="B55" s="66" t="s">
        <v>31</v>
      </c>
      <c r="C55" s="66" t="s">
        <v>185</v>
      </c>
      <c r="D55" s="69"/>
      <c r="E55" s="51">
        <v>20</v>
      </c>
      <c r="F55" s="69" t="s">
        <v>569</v>
      </c>
      <c r="G55" s="66" t="s">
        <v>545</v>
      </c>
      <c r="H55" s="69">
        <v>3</v>
      </c>
      <c r="I55" s="66">
        <v>2</v>
      </c>
      <c r="J55" s="32">
        <f t="shared" si="8"/>
        <v>6</v>
      </c>
      <c r="K55" s="69" t="s">
        <v>570</v>
      </c>
      <c r="L55" s="69" t="s">
        <v>571</v>
      </c>
      <c r="M55" s="69" t="s">
        <v>142</v>
      </c>
      <c r="N55" s="12">
        <f>J55*0.25</f>
        <v>1.5</v>
      </c>
    </row>
    <row r="56" spans="1:14" ht="67.2" x14ac:dyDescent="0.3">
      <c r="A56" s="133"/>
      <c r="B56" s="66" t="s">
        <v>542</v>
      </c>
      <c r="C56" s="66" t="s">
        <v>543</v>
      </c>
      <c r="D56" s="66"/>
      <c r="E56" s="51">
        <v>20</v>
      </c>
      <c r="F56" s="66" t="s">
        <v>549</v>
      </c>
      <c r="G56" s="66" t="s">
        <v>545</v>
      </c>
      <c r="H56" s="69">
        <v>2</v>
      </c>
      <c r="I56" s="69">
        <v>2</v>
      </c>
      <c r="J56" s="32">
        <f t="shared" si="8"/>
        <v>4</v>
      </c>
      <c r="K56" s="69" t="s">
        <v>555</v>
      </c>
      <c r="L56" s="69" t="s">
        <v>556</v>
      </c>
      <c r="M56" s="69" t="s">
        <v>141</v>
      </c>
      <c r="N56" s="12">
        <f t="shared" ref="N56" si="10">J56*0.5</f>
        <v>2</v>
      </c>
    </row>
    <row r="57" spans="1:14" ht="38.4" x14ac:dyDescent="0.3">
      <c r="A57" s="132" t="s">
        <v>59</v>
      </c>
      <c r="B57" s="51" t="s">
        <v>33</v>
      </c>
      <c r="C57" s="51" t="s">
        <v>191</v>
      </c>
      <c r="D57" s="51" t="s">
        <v>192</v>
      </c>
      <c r="E57" s="51">
        <v>10</v>
      </c>
      <c r="F57" s="51" t="s">
        <v>39</v>
      </c>
      <c r="G57" s="51" t="s">
        <v>40</v>
      </c>
      <c r="H57" s="51">
        <v>1</v>
      </c>
      <c r="I57" s="51">
        <v>1</v>
      </c>
      <c r="J57" s="30">
        <f t="shared" si="8"/>
        <v>1</v>
      </c>
      <c r="K57" s="51" t="s">
        <v>193</v>
      </c>
      <c r="L57" s="51"/>
      <c r="M57" s="51" t="s">
        <v>141</v>
      </c>
      <c r="N57" s="30">
        <f>J57*0.5</f>
        <v>0.5</v>
      </c>
    </row>
    <row r="58" spans="1:14" ht="57.6" x14ac:dyDescent="0.3">
      <c r="A58" s="149"/>
      <c r="B58" s="51" t="s">
        <v>383</v>
      </c>
      <c r="C58" s="51" t="s">
        <v>8</v>
      </c>
      <c r="D58" s="51"/>
      <c r="E58" s="51">
        <v>10</v>
      </c>
      <c r="F58" s="51" t="s">
        <v>73</v>
      </c>
      <c r="G58" s="51" t="s">
        <v>72</v>
      </c>
      <c r="H58" s="51">
        <v>4</v>
      </c>
      <c r="I58" s="51">
        <v>2</v>
      </c>
      <c r="J58" s="29">
        <f t="shared" si="8"/>
        <v>8</v>
      </c>
      <c r="K58" s="51" t="s">
        <v>385</v>
      </c>
      <c r="L58" s="51" t="s">
        <v>188</v>
      </c>
      <c r="M58" s="51" t="s">
        <v>141</v>
      </c>
      <c r="N58" s="32">
        <f>J58*0.5</f>
        <v>4</v>
      </c>
    </row>
    <row r="59" spans="1:14" ht="38.4" x14ac:dyDescent="0.3">
      <c r="A59" s="149"/>
      <c r="B59" s="31" t="s">
        <v>390</v>
      </c>
      <c r="C59" s="51" t="s">
        <v>399</v>
      </c>
      <c r="D59" s="51" t="s">
        <v>393</v>
      </c>
      <c r="E59" s="51">
        <v>10</v>
      </c>
      <c r="F59" s="51" t="s">
        <v>394</v>
      </c>
      <c r="G59" s="51" t="s">
        <v>72</v>
      </c>
      <c r="H59" s="51">
        <v>2</v>
      </c>
      <c r="I59" s="51">
        <v>4</v>
      </c>
      <c r="J59" s="29">
        <f t="shared" si="8"/>
        <v>8</v>
      </c>
      <c r="K59" s="51" t="s">
        <v>400</v>
      </c>
      <c r="L59" s="51" t="s">
        <v>392</v>
      </c>
      <c r="M59" s="51" t="s">
        <v>141</v>
      </c>
      <c r="N59" s="32">
        <f>J59*0.5</f>
        <v>4</v>
      </c>
    </row>
    <row r="60" spans="1:14" ht="57.6" x14ac:dyDescent="0.3">
      <c r="A60" s="149"/>
      <c r="B60" s="51" t="s">
        <v>26</v>
      </c>
      <c r="C60" s="51" t="s">
        <v>159</v>
      </c>
      <c r="D60" s="51"/>
      <c r="E60" s="51">
        <v>10</v>
      </c>
      <c r="F60" s="51" t="s">
        <v>37</v>
      </c>
      <c r="G60" s="51" t="s">
        <v>75</v>
      </c>
      <c r="H60" s="51">
        <v>3</v>
      </c>
      <c r="I60" s="51">
        <v>2</v>
      </c>
      <c r="J60" s="32">
        <f t="shared" si="8"/>
        <v>6</v>
      </c>
      <c r="K60" s="51" t="s">
        <v>351</v>
      </c>
      <c r="L60" s="51" t="s">
        <v>89</v>
      </c>
      <c r="M60" s="51" t="s">
        <v>142</v>
      </c>
      <c r="N60" s="30">
        <f>J60*0.25</f>
        <v>1.5</v>
      </c>
    </row>
    <row r="61" spans="1:14" ht="28.8" x14ac:dyDescent="0.3">
      <c r="A61" s="149"/>
      <c r="B61" s="51" t="s">
        <v>11</v>
      </c>
      <c r="C61" s="51" t="s">
        <v>32</v>
      </c>
      <c r="D61" s="51"/>
      <c r="E61" s="51">
        <v>10</v>
      </c>
      <c r="F61" s="51"/>
      <c r="G61" s="51" t="s">
        <v>13</v>
      </c>
      <c r="H61" s="51">
        <v>3</v>
      </c>
      <c r="I61" s="51">
        <v>1</v>
      </c>
      <c r="J61" s="32">
        <f t="shared" si="8"/>
        <v>3</v>
      </c>
      <c r="K61" s="51" t="s">
        <v>53</v>
      </c>
      <c r="L61" s="51" t="s">
        <v>83</v>
      </c>
      <c r="M61" s="51" t="s">
        <v>141</v>
      </c>
      <c r="N61" s="30">
        <f t="shared" ref="N61" si="11">J61*0.5</f>
        <v>1.5</v>
      </c>
    </row>
    <row r="62" spans="1:14" ht="76.8" x14ac:dyDescent="0.3">
      <c r="A62" s="149"/>
      <c r="B62" s="51" t="s">
        <v>16</v>
      </c>
      <c r="C62" s="51" t="s">
        <v>84</v>
      </c>
      <c r="D62" s="51" t="s">
        <v>80</v>
      </c>
      <c r="E62" s="51">
        <v>10</v>
      </c>
      <c r="F62" s="51" t="s">
        <v>91</v>
      </c>
      <c r="G62" s="51" t="s">
        <v>19</v>
      </c>
      <c r="H62" s="51">
        <v>4</v>
      </c>
      <c r="I62" s="51">
        <v>2</v>
      </c>
      <c r="J62" s="29">
        <f t="shared" si="8"/>
        <v>8</v>
      </c>
      <c r="K62" s="45" t="s">
        <v>474</v>
      </c>
      <c r="L62" s="51" t="s">
        <v>50</v>
      </c>
      <c r="M62" s="51" t="s">
        <v>141</v>
      </c>
      <c r="N62" s="32">
        <f>J62*0.5</f>
        <v>4</v>
      </c>
    </row>
    <row r="63" spans="1:14" ht="48" x14ac:dyDescent="0.3">
      <c r="A63" s="149"/>
      <c r="B63" s="51" t="s">
        <v>9</v>
      </c>
      <c r="C63" s="51" t="s">
        <v>10</v>
      </c>
      <c r="D63" s="51"/>
      <c r="E63" s="51">
        <v>10</v>
      </c>
      <c r="F63" s="51" t="s">
        <v>24</v>
      </c>
      <c r="G63" s="51" t="s">
        <v>377</v>
      </c>
      <c r="H63" s="51">
        <v>4</v>
      </c>
      <c r="I63" s="51">
        <v>2</v>
      </c>
      <c r="J63" s="29">
        <f t="shared" si="8"/>
        <v>8</v>
      </c>
      <c r="K63" s="51" t="s">
        <v>467</v>
      </c>
      <c r="L63" s="51" t="s">
        <v>416</v>
      </c>
      <c r="M63" s="51" t="s">
        <v>141</v>
      </c>
      <c r="N63" s="32">
        <f>J63*0.5</f>
        <v>4</v>
      </c>
    </row>
    <row r="64" spans="1:14" ht="57.6" x14ac:dyDescent="0.3">
      <c r="A64" s="149"/>
      <c r="B64" s="66" t="s">
        <v>538</v>
      </c>
      <c r="C64" s="66" t="s">
        <v>539</v>
      </c>
      <c r="D64" s="66"/>
      <c r="E64" s="51">
        <v>10</v>
      </c>
      <c r="F64" s="66" t="s">
        <v>546</v>
      </c>
      <c r="G64" s="66" t="s">
        <v>545</v>
      </c>
      <c r="H64" s="69">
        <v>2</v>
      </c>
      <c r="I64" s="69">
        <v>2</v>
      </c>
      <c r="J64" s="32">
        <f t="shared" si="8"/>
        <v>4</v>
      </c>
      <c r="K64" s="69" t="s">
        <v>552</v>
      </c>
      <c r="L64" s="66" t="s">
        <v>551</v>
      </c>
      <c r="M64" s="69" t="s">
        <v>141</v>
      </c>
      <c r="N64" s="12">
        <f>J64*0.5</f>
        <v>2</v>
      </c>
    </row>
    <row r="65" spans="1:14" ht="67.2" x14ac:dyDescent="0.3">
      <c r="A65" s="133"/>
      <c r="B65" s="66" t="s">
        <v>542</v>
      </c>
      <c r="C65" s="66" t="s">
        <v>543</v>
      </c>
      <c r="D65" s="66"/>
      <c r="E65" s="51">
        <v>10</v>
      </c>
      <c r="F65" s="66" t="s">
        <v>549</v>
      </c>
      <c r="G65" s="66" t="s">
        <v>545</v>
      </c>
      <c r="H65" s="69">
        <v>2</v>
      </c>
      <c r="I65" s="69">
        <v>2</v>
      </c>
      <c r="J65" s="32">
        <f t="shared" si="8"/>
        <v>4</v>
      </c>
      <c r="K65" s="69" t="s">
        <v>555</v>
      </c>
      <c r="L65" s="69" t="s">
        <v>556</v>
      </c>
      <c r="M65" s="69" t="s">
        <v>141</v>
      </c>
      <c r="N65" s="12">
        <f t="shared" ref="N65" si="12">J65*0.5</f>
        <v>2</v>
      </c>
    </row>
    <row r="66" spans="1:14" ht="57.6" x14ac:dyDescent="0.3">
      <c r="A66" s="155" t="s">
        <v>60</v>
      </c>
      <c r="B66" s="51" t="s">
        <v>26</v>
      </c>
      <c r="C66" s="51" t="s">
        <v>36</v>
      </c>
      <c r="D66" s="51" t="s">
        <v>76</v>
      </c>
      <c r="E66" s="51">
        <v>2</v>
      </c>
      <c r="F66" s="51" t="s">
        <v>37</v>
      </c>
      <c r="G66" s="51" t="s">
        <v>75</v>
      </c>
      <c r="H66" s="51">
        <v>3</v>
      </c>
      <c r="I66" s="51">
        <v>2</v>
      </c>
      <c r="J66" s="32">
        <f t="shared" si="8"/>
        <v>6</v>
      </c>
      <c r="K66" s="51" t="s">
        <v>77</v>
      </c>
      <c r="L66" s="51" t="s">
        <v>168</v>
      </c>
      <c r="M66" s="51" t="s">
        <v>142</v>
      </c>
      <c r="N66" s="30">
        <f>J66*0.25</f>
        <v>1.5</v>
      </c>
    </row>
    <row r="67" spans="1:14" ht="67.2" x14ac:dyDescent="0.3">
      <c r="A67" s="150"/>
      <c r="B67" s="51" t="s">
        <v>383</v>
      </c>
      <c r="C67" s="51" t="s">
        <v>8</v>
      </c>
      <c r="D67" s="51"/>
      <c r="E67" s="51">
        <v>2</v>
      </c>
      <c r="F67" s="51" t="s">
        <v>73</v>
      </c>
      <c r="G67" s="51" t="s">
        <v>72</v>
      </c>
      <c r="H67" s="51">
        <v>4</v>
      </c>
      <c r="I67" s="51">
        <v>2</v>
      </c>
      <c r="J67" s="29">
        <f t="shared" si="8"/>
        <v>8</v>
      </c>
      <c r="K67" s="51" t="s">
        <v>408</v>
      </c>
      <c r="L67" s="51" t="s">
        <v>188</v>
      </c>
      <c r="M67" s="51" t="s">
        <v>142</v>
      </c>
      <c r="N67" s="30">
        <f>J67*0.25</f>
        <v>2</v>
      </c>
    </row>
    <row r="68" spans="1:14" ht="48" x14ac:dyDescent="0.3">
      <c r="A68" s="150"/>
      <c r="B68" s="31" t="s">
        <v>390</v>
      </c>
      <c r="C68" s="51" t="s">
        <v>399</v>
      </c>
      <c r="D68" s="51" t="s">
        <v>479</v>
      </c>
      <c r="E68" s="51">
        <v>2</v>
      </c>
      <c r="F68" s="51" t="s">
        <v>394</v>
      </c>
      <c r="G68" s="51" t="s">
        <v>72</v>
      </c>
      <c r="H68" s="51">
        <v>2</v>
      </c>
      <c r="I68" s="51">
        <v>4</v>
      </c>
      <c r="J68" s="29">
        <f t="shared" si="8"/>
        <v>8</v>
      </c>
      <c r="K68" s="51" t="s">
        <v>400</v>
      </c>
      <c r="L68" s="51" t="s">
        <v>392</v>
      </c>
      <c r="M68" s="51" t="s">
        <v>141</v>
      </c>
      <c r="N68" s="32">
        <f>J68*0.5</f>
        <v>4</v>
      </c>
    </row>
    <row r="69" spans="1:14" ht="28.8" x14ac:dyDescent="0.3">
      <c r="A69" s="150"/>
      <c r="B69" s="51" t="s">
        <v>9</v>
      </c>
      <c r="C69" s="51" t="s">
        <v>28</v>
      </c>
      <c r="D69" s="51"/>
      <c r="E69" s="51">
        <v>2</v>
      </c>
      <c r="F69" s="51" t="s">
        <v>160</v>
      </c>
      <c r="G69" s="51" t="s">
        <v>162</v>
      </c>
      <c r="H69" s="51">
        <v>2</v>
      </c>
      <c r="I69" s="51">
        <v>2</v>
      </c>
      <c r="J69" s="32">
        <f t="shared" si="8"/>
        <v>4</v>
      </c>
      <c r="K69" s="51" t="s">
        <v>172</v>
      </c>
      <c r="L69" s="51" t="s">
        <v>416</v>
      </c>
      <c r="M69" s="51" t="s">
        <v>141</v>
      </c>
      <c r="N69" s="30">
        <f t="shared" ref="N69" si="13">J69*0.5</f>
        <v>2</v>
      </c>
    </row>
    <row r="70" spans="1:14" ht="76.8" x14ac:dyDescent="0.3">
      <c r="A70" s="150"/>
      <c r="B70" s="51" t="s">
        <v>30</v>
      </c>
      <c r="C70" s="51" t="s">
        <v>78</v>
      </c>
      <c r="D70" s="51" t="s">
        <v>492</v>
      </c>
      <c r="E70" s="51">
        <v>2</v>
      </c>
      <c r="F70" s="51" t="s">
        <v>186</v>
      </c>
      <c r="G70" s="51" t="s">
        <v>187</v>
      </c>
      <c r="H70" s="51">
        <v>3</v>
      </c>
      <c r="I70" s="51">
        <v>4</v>
      </c>
      <c r="J70" s="29">
        <f t="shared" si="8"/>
        <v>12</v>
      </c>
      <c r="K70" s="51" t="s">
        <v>505</v>
      </c>
      <c r="L70" s="51"/>
      <c r="M70" s="51" t="s">
        <v>141</v>
      </c>
      <c r="N70" s="32">
        <f>J70*0.5</f>
        <v>6</v>
      </c>
    </row>
    <row r="71" spans="1:14" ht="48" x14ac:dyDescent="0.3">
      <c r="A71" s="150"/>
      <c r="B71" s="51" t="s">
        <v>33</v>
      </c>
      <c r="C71" s="51" t="s">
        <v>165</v>
      </c>
      <c r="D71" s="51"/>
      <c r="E71" s="51">
        <v>2</v>
      </c>
      <c r="F71" s="51" t="s">
        <v>39</v>
      </c>
      <c r="G71" s="51" t="s">
        <v>40</v>
      </c>
      <c r="H71" s="51">
        <v>2</v>
      </c>
      <c r="I71" s="51">
        <v>3</v>
      </c>
      <c r="J71" s="32">
        <f t="shared" si="8"/>
        <v>6</v>
      </c>
      <c r="K71" s="51" t="s">
        <v>190</v>
      </c>
      <c r="L71" s="51"/>
      <c r="M71" s="51" t="s">
        <v>141</v>
      </c>
      <c r="N71" s="32">
        <f>J71*0.5</f>
        <v>3</v>
      </c>
    </row>
    <row r="72" spans="1:14" ht="57.6" x14ac:dyDescent="0.3">
      <c r="A72" s="150"/>
      <c r="B72" s="45" t="s">
        <v>34</v>
      </c>
      <c r="C72" s="45" t="s">
        <v>67</v>
      </c>
      <c r="D72" s="45" t="s">
        <v>489</v>
      </c>
      <c r="E72" s="45">
        <v>2</v>
      </c>
      <c r="F72" s="45" t="s">
        <v>68</v>
      </c>
      <c r="G72" s="45" t="s">
        <v>41</v>
      </c>
      <c r="H72" s="45">
        <v>2</v>
      </c>
      <c r="I72" s="45">
        <v>4</v>
      </c>
      <c r="J72" s="36">
        <f t="shared" si="8"/>
        <v>8</v>
      </c>
      <c r="K72" s="45" t="s">
        <v>161</v>
      </c>
      <c r="L72" s="45" t="s">
        <v>504</v>
      </c>
      <c r="M72" s="45" t="s">
        <v>142</v>
      </c>
      <c r="N72" s="30">
        <f>J72*0.25</f>
        <v>2</v>
      </c>
    </row>
    <row r="73" spans="1:14" ht="19.2" x14ac:dyDescent="0.3">
      <c r="A73" s="150"/>
      <c r="B73" s="51" t="s">
        <v>14</v>
      </c>
      <c r="C73" s="51" t="s">
        <v>47</v>
      </c>
      <c r="D73" s="51"/>
      <c r="E73" s="51">
        <v>2</v>
      </c>
      <c r="F73" s="51" t="s">
        <v>38</v>
      </c>
      <c r="G73" s="51" t="s">
        <v>42</v>
      </c>
      <c r="H73" s="51">
        <v>2</v>
      </c>
      <c r="I73" s="51">
        <v>2</v>
      </c>
      <c r="J73" s="32">
        <f t="shared" si="8"/>
        <v>4</v>
      </c>
      <c r="K73" s="51" t="s">
        <v>93</v>
      </c>
      <c r="L73" s="51"/>
      <c r="M73" s="51" t="s">
        <v>141</v>
      </c>
      <c r="N73" s="30">
        <f t="shared" ref="N73:N76" si="14">J73*0.5</f>
        <v>2</v>
      </c>
    </row>
    <row r="74" spans="1:14" ht="48" x14ac:dyDescent="0.3">
      <c r="A74" s="150"/>
      <c r="B74" s="51" t="s">
        <v>35</v>
      </c>
      <c r="C74" s="51" t="s">
        <v>164</v>
      </c>
      <c r="D74" s="51"/>
      <c r="E74" s="51">
        <v>2</v>
      </c>
      <c r="F74" s="51" t="s">
        <v>404</v>
      </c>
      <c r="G74" s="51" t="s">
        <v>43</v>
      </c>
      <c r="H74" s="51">
        <v>2</v>
      </c>
      <c r="I74" s="51">
        <v>4</v>
      </c>
      <c r="J74" s="29">
        <f t="shared" si="8"/>
        <v>8</v>
      </c>
      <c r="K74" s="51" t="s">
        <v>403</v>
      </c>
      <c r="L74" s="51" t="s">
        <v>503</v>
      </c>
      <c r="M74" s="51" t="s">
        <v>141</v>
      </c>
      <c r="N74" s="32">
        <f t="shared" si="14"/>
        <v>4</v>
      </c>
    </row>
    <row r="75" spans="1:14" ht="57.6" x14ac:dyDescent="0.3">
      <c r="A75" s="150"/>
      <c r="B75" s="66" t="s">
        <v>538</v>
      </c>
      <c r="C75" s="66" t="s">
        <v>539</v>
      </c>
      <c r="D75" s="66"/>
      <c r="E75" s="51">
        <v>2</v>
      </c>
      <c r="F75" s="66" t="s">
        <v>546</v>
      </c>
      <c r="G75" s="66" t="s">
        <v>545</v>
      </c>
      <c r="H75" s="69">
        <v>2</v>
      </c>
      <c r="I75" s="69">
        <v>1</v>
      </c>
      <c r="J75" s="30">
        <f t="shared" si="8"/>
        <v>2</v>
      </c>
      <c r="K75" s="69" t="s">
        <v>552</v>
      </c>
      <c r="L75" s="66" t="s">
        <v>551</v>
      </c>
      <c r="M75" s="69" t="s">
        <v>141</v>
      </c>
      <c r="N75" s="12">
        <f t="shared" si="14"/>
        <v>1</v>
      </c>
    </row>
    <row r="76" spans="1:14" ht="67.2" x14ac:dyDescent="0.3">
      <c r="A76" s="156"/>
      <c r="B76" s="66" t="s">
        <v>542</v>
      </c>
      <c r="C76" s="66" t="s">
        <v>543</v>
      </c>
      <c r="D76" s="66"/>
      <c r="E76" s="34">
        <v>2</v>
      </c>
      <c r="F76" s="66" t="s">
        <v>549</v>
      </c>
      <c r="G76" s="66" t="s">
        <v>545</v>
      </c>
      <c r="H76" s="69">
        <v>2</v>
      </c>
      <c r="I76" s="69">
        <v>2</v>
      </c>
      <c r="J76" s="32">
        <f t="shared" si="8"/>
        <v>4</v>
      </c>
      <c r="K76" s="69" t="s">
        <v>555</v>
      </c>
      <c r="L76" s="69" t="s">
        <v>556</v>
      </c>
      <c r="M76" s="69" t="s">
        <v>141</v>
      </c>
      <c r="N76" s="12">
        <f t="shared" si="14"/>
        <v>2</v>
      </c>
    </row>
    <row r="77" spans="1:14" ht="38.4" x14ac:dyDescent="0.3">
      <c r="A77" s="132" t="s">
        <v>389</v>
      </c>
      <c r="B77" s="51" t="s">
        <v>33</v>
      </c>
      <c r="C77" s="51" t="s">
        <v>191</v>
      </c>
      <c r="D77" s="51" t="s">
        <v>192</v>
      </c>
      <c r="E77" s="51">
        <v>22</v>
      </c>
      <c r="F77" s="51" t="s">
        <v>39</v>
      </c>
      <c r="G77" s="51" t="s">
        <v>40</v>
      </c>
      <c r="H77" s="51">
        <v>1</v>
      </c>
      <c r="I77" s="51">
        <v>1</v>
      </c>
      <c r="J77" s="30">
        <f t="shared" ref="J77:J89" si="15">H77*I77</f>
        <v>1</v>
      </c>
      <c r="K77" s="51" t="s">
        <v>193</v>
      </c>
      <c r="L77" s="51"/>
      <c r="M77" s="51" t="s">
        <v>141</v>
      </c>
      <c r="N77" s="30">
        <f>J77*0.5</f>
        <v>0.5</v>
      </c>
    </row>
    <row r="78" spans="1:14" ht="76.8" x14ac:dyDescent="0.3">
      <c r="A78" s="149"/>
      <c r="B78" s="51" t="s">
        <v>30</v>
      </c>
      <c r="C78" s="51" t="s">
        <v>78</v>
      </c>
      <c r="D78" s="51"/>
      <c r="E78" s="51">
        <v>22</v>
      </c>
      <c r="F78" s="51" t="s">
        <v>186</v>
      </c>
      <c r="G78" s="51" t="s">
        <v>187</v>
      </c>
      <c r="H78" s="51">
        <v>3</v>
      </c>
      <c r="I78" s="51">
        <v>4</v>
      </c>
      <c r="J78" s="29">
        <f t="shared" si="15"/>
        <v>12</v>
      </c>
      <c r="K78" s="51" t="s">
        <v>499</v>
      </c>
      <c r="L78" s="51" t="s">
        <v>79</v>
      </c>
      <c r="M78" s="51" t="s">
        <v>141</v>
      </c>
      <c r="N78" s="32">
        <f t="shared" ref="N78:N81" si="16">J78*0.5</f>
        <v>6</v>
      </c>
    </row>
    <row r="79" spans="1:14" ht="48" x14ac:dyDescent="0.3">
      <c r="A79" s="149"/>
      <c r="B79" s="51" t="s">
        <v>44</v>
      </c>
      <c r="C79" s="51" t="s">
        <v>54</v>
      </c>
      <c r="D79" s="51"/>
      <c r="E79" s="51">
        <v>22</v>
      </c>
      <c r="F79" s="51" t="s">
        <v>20</v>
      </c>
      <c r="G79" s="51" t="s">
        <v>86</v>
      </c>
      <c r="H79" s="51">
        <v>2</v>
      </c>
      <c r="I79" s="51">
        <v>2</v>
      </c>
      <c r="J79" s="32">
        <f t="shared" si="15"/>
        <v>4</v>
      </c>
      <c r="K79" s="51" t="s">
        <v>87</v>
      </c>
      <c r="L79" s="51"/>
      <c r="M79" s="51" t="s">
        <v>141</v>
      </c>
      <c r="N79" s="30">
        <f t="shared" si="16"/>
        <v>2</v>
      </c>
    </row>
    <row r="80" spans="1:14" ht="76.8" x14ac:dyDescent="0.3">
      <c r="A80" s="149"/>
      <c r="B80" s="141" t="s">
        <v>16</v>
      </c>
      <c r="C80" s="51" t="s">
        <v>84</v>
      </c>
      <c r="D80" s="51" t="s">
        <v>80</v>
      </c>
      <c r="E80" s="51">
        <v>22</v>
      </c>
      <c r="F80" s="51" t="s">
        <v>91</v>
      </c>
      <c r="G80" s="51" t="s">
        <v>19</v>
      </c>
      <c r="H80" s="51">
        <v>4</v>
      </c>
      <c r="I80" s="51">
        <v>2</v>
      </c>
      <c r="J80" s="29">
        <f t="shared" si="15"/>
        <v>8</v>
      </c>
      <c r="K80" s="45" t="s">
        <v>474</v>
      </c>
      <c r="L80" s="51" t="s">
        <v>50</v>
      </c>
      <c r="M80" s="51" t="s">
        <v>141</v>
      </c>
      <c r="N80" s="32">
        <f t="shared" si="16"/>
        <v>4</v>
      </c>
    </row>
    <row r="81" spans="1:14" ht="57.6" x14ac:dyDescent="0.3">
      <c r="A81" s="149"/>
      <c r="B81" s="142"/>
      <c r="C81" s="51" t="s">
        <v>10</v>
      </c>
      <c r="D81" s="51" t="s">
        <v>583</v>
      </c>
      <c r="E81" s="51">
        <v>22</v>
      </c>
      <c r="F81" s="51" t="s">
        <v>178</v>
      </c>
      <c r="G81" s="51" t="s">
        <v>396</v>
      </c>
      <c r="H81" s="51">
        <v>4</v>
      </c>
      <c r="I81" s="51">
        <v>2</v>
      </c>
      <c r="J81" s="29">
        <f t="shared" si="15"/>
        <v>8</v>
      </c>
      <c r="K81" s="51" t="s">
        <v>467</v>
      </c>
      <c r="L81" s="51" t="s">
        <v>416</v>
      </c>
      <c r="M81" s="51" t="s">
        <v>141</v>
      </c>
      <c r="N81" s="32">
        <f t="shared" si="16"/>
        <v>4</v>
      </c>
    </row>
    <row r="82" spans="1:14" ht="38.4" x14ac:dyDescent="0.3">
      <c r="A82" s="149"/>
      <c r="B82" s="51" t="s">
        <v>14</v>
      </c>
      <c r="C82" s="51" t="s">
        <v>47</v>
      </c>
      <c r="D82" s="51"/>
      <c r="E82" s="51">
        <v>22</v>
      </c>
      <c r="F82" s="51" t="s">
        <v>182</v>
      </c>
      <c r="G82" s="51" t="s">
        <v>48</v>
      </c>
      <c r="H82" s="51">
        <v>2</v>
      </c>
      <c r="I82" s="51">
        <v>2</v>
      </c>
      <c r="J82" s="32">
        <f t="shared" si="15"/>
        <v>4</v>
      </c>
      <c r="K82" s="51" t="s">
        <v>93</v>
      </c>
      <c r="L82" s="51"/>
      <c r="M82" s="51" t="s">
        <v>141</v>
      </c>
      <c r="N82" s="30">
        <f>J82*0.5</f>
        <v>2</v>
      </c>
    </row>
    <row r="83" spans="1:14" ht="38.4" x14ac:dyDescent="0.3">
      <c r="A83" s="149"/>
      <c r="B83" s="31" t="s">
        <v>390</v>
      </c>
      <c r="C83" s="51" t="s">
        <v>399</v>
      </c>
      <c r="D83" s="51" t="s">
        <v>393</v>
      </c>
      <c r="E83" s="51">
        <v>22</v>
      </c>
      <c r="F83" s="51" t="s">
        <v>394</v>
      </c>
      <c r="G83" s="51" t="s">
        <v>72</v>
      </c>
      <c r="H83" s="51">
        <v>2</v>
      </c>
      <c r="I83" s="51">
        <v>4</v>
      </c>
      <c r="J83" s="29">
        <f>H83*I83</f>
        <v>8</v>
      </c>
      <c r="K83" s="51" t="s">
        <v>400</v>
      </c>
      <c r="L83" s="51" t="s">
        <v>392</v>
      </c>
      <c r="M83" s="51" t="s">
        <v>141</v>
      </c>
      <c r="N83" s="32">
        <f>J83*0.5</f>
        <v>4</v>
      </c>
    </row>
    <row r="84" spans="1:14" ht="67.2" x14ac:dyDescent="0.3">
      <c r="A84" s="149"/>
      <c r="B84" s="51" t="s">
        <v>407</v>
      </c>
      <c r="C84" s="51" t="s">
        <v>8</v>
      </c>
      <c r="D84" s="51"/>
      <c r="E84" s="51">
        <v>22</v>
      </c>
      <c r="F84" s="51" t="s">
        <v>73</v>
      </c>
      <c r="G84" s="51" t="s">
        <v>72</v>
      </c>
      <c r="H84" s="51">
        <v>4</v>
      </c>
      <c r="I84" s="51">
        <v>2</v>
      </c>
      <c r="J84" s="29">
        <f t="shared" ref="J84" si="17">H84*I84</f>
        <v>8</v>
      </c>
      <c r="K84" s="51" t="s">
        <v>405</v>
      </c>
      <c r="L84" s="51" t="s">
        <v>188</v>
      </c>
      <c r="M84" s="51" t="s">
        <v>141</v>
      </c>
      <c r="N84" s="32">
        <f>J84*0.5</f>
        <v>4</v>
      </c>
    </row>
    <row r="85" spans="1:14" ht="57.6" x14ac:dyDescent="0.3">
      <c r="A85" s="149"/>
      <c r="B85" s="51" t="s">
        <v>26</v>
      </c>
      <c r="C85" s="51" t="s">
        <v>180</v>
      </c>
      <c r="D85" s="51" t="s">
        <v>195</v>
      </c>
      <c r="E85" s="51">
        <v>22</v>
      </c>
      <c r="F85" s="51" t="s">
        <v>37</v>
      </c>
      <c r="G85" s="51" t="s">
        <v>75</v>
      </c>
      <c r="H85" s="51">
        <v>3</v>
      </c>
      <c r="I85" s="51">
        <v>2</v>
      </c>
      <c r="J85" s="32">
        <f t="shared" si="15"/>
        <v>6</v>
      </c>
      <c r="K85" s="51" t="s">
        <v>196</v>
      </c>
      <c r="L85" s="51" t="s">
        <v>90</v>
      </c>
      <c r="M85" s="51" t="s">
        <v>141</v>
      </c>
      <c r="N85" s="30">
        <f>J85*0.5</f>
        <v>3</v>
      </c>
    </row>
    <row r="86" spans="1:14" ht="38.4" x14ac:dyDescent="0.3">
      <c r="A86" s="149"/>
      <c r="B86" s="51" t="s">
        <v>45</v>
      </c>
      <c r="C86" s="51" t="s">
        <v>46</v>
      </c>
      <c r="D86" s="51"/>
      <c r="E86" s="51">
        <v>22</v>
      </c>
      <c r="F86" s="51" t="s">
        <v>186</v>
      </c>
      <c r="G86" s="51" t="s">
        <v>49</v>
      </c>
      <c r="H86" s="51">
        <v>1</v>
      </c>
      <c r="I86" s="51">
        <v>4</v>
      </c>
      <c r="J86" s="32">
        <f t="shared" si="15"/>
        <v>4</v>
      </c>
      <c r="K86" s="51" t="s">
        <v>166</v>
      </c>
      <c r="L86" s="51" t="s">
        <v>79</v>
      </c>
      <c r="M86" s="51" t="s">
        <v>141</v>
      </c>
      <c r="N86" s="30">
        <f>J86*0.5</f>
        <v>2</v>
      </c>
    </row>
    <row r="87" spans="1:14" ht="57.6" x14ac:dyDescent="0.3">
      <c r="A87" s="149"/>
      <c r="B87" s="66" t="s">
        <v>557</v>
      </c>
      <c r="C87" s="66" t="s">
        <v>54</v>
      </c>
      <c r="D87" s="66"/>
      <c r="E87" s="51">
        <v>22</v>
      </c>
      <c r="F87" s="66" t="s">
        <v>558</v>
      </c>
      <c r="G87" s="66" t="s">
        <v>572</v>
      </c>
      <c r="H87" s="69">
        <v>2</v>
      </c>
      <c r="I87" s="69">
        <v>2</v>
      </c>
      <c r="J87" s="32">
        <f t="shared" si="15"/>
        <v>4</v>
      </c>
      <c r="K87" s="69" t="s">
        <v>573</v>
      </c>
      <c r="L87" s="69"/>
      <c r="M87" s="69" t="s">
        <v>142</v>
      </c>
      <c r="N87" s="12">
        <f>J87*0.25</f>
        <v>1</v>
      </c>
    </row>
    <row r="88" spans="1:14" ht="57.6" x14ac:dyDescent="0.3">
      <c r="A88" s="149"/>
      <c r="B88" s="66" t="s">
        <v>538</v>
      </c>
      <c r="C88" s="66" t="s">
        <v>539</v>
      </c>
      <c r="D88" s="66"/>
      <c r="E88" s="51">
        <v>22</v>
      </c>
      <c r="F88" s="66" t="s">
        <v>546</v>
      </c>
      <c r="G88" s="66" t="s">
        <v>545</v>
      </c>
      <c r="H88" s="69">
        <v>2</v>
      </c>
      <c r="I88" s="69">
        <v>2</v>
      </c>
      <c r="J88" s="32">
        <f t="shared" si="15"/>
        <v>4</v>
      </c>
      <c r="K88" s="69" t="s">
        <v>552</v>
      </c>
      <c r="L88" s="66" t="s">
        <v>551</v>
      </c>
      <c r="M88" s="69" t="s">
        <v>141</v>
      </c>
      <c r="N88" s="12">
        <f t="shared" ref="N88:N89" si="18">J88*0.5</f>
        <v>2</v>
      </c>
    </row>
    <row r="89" spans="1:14" ht="67.2" x14ac:dyDescent="0.3">
      <c r="A89" s="133"/>
      <c r="B89" s="66" t="s">
        <v>542</v>
      </c>
      <c r="C89" s="66" t="s">
        <v>543</v>
      </c>
      <c r="D89" s="66"/>
      <c r="E89" s="51">
        <v>22</v>
      </c>
      <c r="F89" s="66" t="s">
        <v>549</v>
      </c>
      <c r="G89" s="66" t="s">
        <v>545</v>
      </c>
      <c r="H89" s="69">
        <v>2</v>
      </c>
      <c r="I89" s="69">
        <v>2</v>
      </c>
      <c r="J89" s="32">
        <f t="shared" si="15"/>
        <v>4</v>
      </c>
      <c r="K89" s="69" t="s">
        <v>555</v>
      </c>
      <c r="L89" s="69" t="s">
        <v>556</v>
      </c>
      <c r="M89" s="69" t="s">
        <v>141</v>
      </c>
      <c r="N89" s="12">
        <f t="shared" si="18"/>
        <v>2</v>
      </c>
    </row>
    <row r="90" spans="1:14" ht="48" x14ac:dyDescent="0.3">
      <c r="A90" s="132" t="s">
        <v>334</v>
      </c>
      <c r="B90" s="51" t="s">
        <v>335</v>
      </c>
      <c r="C90" s="51" t="s">
        <v>337</v>
      </c>
      <c r="D90" s="51"/>
      <c r="E90" s="51">
        <v>12</v>
      </c>
      <c r="F90" s="51" t="s">
        <v>336</v>
      </c>
      <c r="G90" s="51" t="s">
        <v>338</v>
      </c>
      <c r="H90" s="51">
        <v>4</v>
      </c>
      <c r="I90" s="51">
        <v>3</v>
      </c>
      <c r="J90" s="29">
        <f t="shared" ref="J90:J99" si="19">H90*I90</f>
        <v>12</v>
      </c>
      <c r="K90" s="51" t="s">
        <v>424</v>
      </c>
      <c r="L90" s="51" t="s">
        <v>423</v>
      </c>
      <c r="M90" s="51" t="s">
        <v>141</v>
      </c>
      <c r="N90" s="32">
        <f t="shared" ref="N90" si="20">J90*0.5</f>
        <v>6</v>
      </c>
    </row>
    <row r="91" spans="1:14" ht="38.4" x14ac:dyDescent="0.3">
      <c r="A91" s="149"/>
      <c r="B91" s="51" t="s">
        <v>33</v>
      </c>
      <c r="C91" s="51" t="s">
        <v>191</v>
      </c>
      <c r="D91" s="51" t="s">
        <v>192</v>
      </c>
      <c r="E91" s="51">
        <v>12</v>
      </c>
      <c r="F91" s="51" t="s">
        <v>39</v>
      </c>
      <c r="G91" s="51" t="s">
        <v>40</v>
      </c>
      <c r="H91" s="51">
        <v>1</v>
      </c>
      <c r="I91" s="51">
        <v>1</v>
      </c>
      <c r="J91" s="30">
        <f t="shared" si="19"/>
        <v>1</v>
      </c>
      <c r="K91" s="51" t="s">
        <v>193</v>
      </c>
      <c r="L91" s="51"/>
      <c r="M91" s="51" t="s">
        <v>141</v>
      </c>
      <c r="N91" s="30">
        <f>J91*0.5</f>
        <v>0.5</v>
      </c>
    </row>
    <row r="92" spans="1:14" ht="57.6" x14ac:dyDescent="0.3">
      <c r="A92" s="149"/>
      <c r="B92" s="51" t="s">
        <v>383</v>
      </c>
      <c r="C92" s="51" t="s">
        <v>8</v>
      </c>
      <c r="D92" s="51"/>
      <c r="E92" s="51">
        <v>12</v>
      </c>
      <c r="F92" s="51" t="s">
        <v>73</v>
      </c>
      <c r="G92" s="51" t="s">
        <v>72</v>
      </c>
      <c r="H92" s="51">
        <v>4</v>
      </c>
      <c r="I92" s="51">
        <v>2</v>
      </c>
      <c r="J92" s="29">
        <f t="shared" si="19"/>
        <v>8</v>
      </c>
      <c r="K92" s="51" t="s">
        <v>386</v>
      </c>
      <c r="L92" s="51" t="s">
        <v>188</v>
      </c>
      <c r="M92" s="51" t="s">
        <v>141</v>
      </c>
      <c r="N92" s="32">
        <f>J92*0.5</f>
        <v>4</v>
      </c>
    </row>
    <row r="93" spans="1:14" ht="76.8" x14ac:dyDescent="0.3">
      <c r="A93" s="149"/>
      <c r="B93" s="143" t="s">
        <v>16</v>
      </c>
      <c r="C93" s="51" t="s">
        <v>84</v>
      </c>
      <c r="D93" s="51" t="s">
        <v>80</v>
      </c>
      <c r="E93" s="51">
        <v>12</v>
      </c>
      <c r="F93" s="51" t="s">
        <v>91</v>
      </c>
      <c r="G93" s="51" t="s">
        <v>19</v>
      </c>
      <c r="H93" s="51">
        <v>4</v>
      </c>
      <c r="I93" s="51">
        <v>1</v>
      </c>
      <c r="J93" s="32">
        <f t="shared" si="19"/>
        <v>4</v>
      </c>
      <c r="K93" s="45" t="s">
        <v>474</v>
      </c>
      <c r="L93" s="51" t="s">
        <v>425</v>
      </c>
      <c r="M93" s="51" t="s">
        <v>141</v>
      </c>
      <c r="N93" s="30">
        <f t="shared" ref="N93:N94" si="21">J93*0.5</f>
        <v>2</v>
      </c>
    </row>
    <row r="94" spans="1:14" ht="57.6" x14ac:dyDescent="0.3">
      <c r="A94" s="149"/>
      <c r="B94" s="143"/>
      <c r="C94" s="51" t="s">
        <v>10</v>
      </c>
      <c r="D94" s="51" t="s">
        <v>583</v>
      </c>
      <c r="E94" s="51">
        <v>12</v>
      </c>
      <c r="F94" s="51" t="s">
        <v>184</v>
      </c>
      <c r="G94" s="51" t="s">
        <v>396</v>
      </c>
      <c r="H94" s="51">
        <v>4</v>
      </c>
      <c r="I94" s="51">
        <v>2</v>
      </c>
      <c r="J94" s="29">
        <f t="shared" si="19"/>
        <v>8</v>
      </c>
      <c r="K94" s="51" t="s">
        <v>467</v>
      </c>
      <c r="L94" s="51" t="s">
        <v>416</v>
      </c>
      <c r="M94" s="51" t="s">
        <v>141</v>
      </c>
      <c r="N94" s="32">
        <f t="shared" si="21"/>
        <v>4</v>
      </c>
    </row>
    <row r="95" spans="1:14" ht="67.2" x14ac:dyDescent="0.3">
      <c r="A95" s="149"/>
      <c r="B95" s="66" t="s">
        <v>577</v>
      </c>
      <c r="C95" s="66" t="s">
        <v>578</v>
      </c>
      <c r="D95" s="66"/>
      <c r="E95" s="51">
        <v>12</v>
      </c>
      <c r="F95" s="66" t="s">
        <v>558</v>
      </c>
      <c r="G95" s="66" t="s">
        <v>559</v>
      </c>
      <c r="H95" s="69">
        <v>1</v>
      </c>
      <c r="I95" s="69">
        <v>2</v>
      </c>
      <c r="J95" s="30">
        <f t="shared" si="19"/>
        <v>2</v>
      </c>
      <c r="K95" s="69" t="s">
        <v>579</v>
      </c>
      <c r="L95" s="69" t="s">
        <v>55</v>
      </c>
      <c r="M95" s="69" t="s">
        <v>141</v>
      </c>
      <c r="N95" s="12">
        <f>J95*0.5</f>
        <v>1</v>
      </c>
    </row>
    <row r="96" spans="1:14" ht="48" x14ac:dyDescent="0.3">
      <c r="A96" s="149"/>
      <c r="B96" s="66" t="s">
        <v>536</v>
      </c>
      <c r="C96" s="66" t="s">
        <v>537</v>
      </c>
      <c r="D96" s="66"/>
      <c r="E96" s="51">
        <v>12</v>
      </c>
      <c r="F96" s="66" t="s">
        <v>544</v>
      </c>
      <c r="G96" s="66" t="s">
        <v>545</v>
      </c>
      <c r="H96" s="69">
        <v>4</v>
      </c>
      <c r="I96" s="69">
        <v>1</v>
      </c>
      <c r="J96" s="32">
        <f t="shared" si="19"/>
        <v>4</v>
      </c>
      <c r="K96" s="69" t="s">
        <v>561</v>
      </c>
      <c r="L96" s="66" t="s">
        <v>551</v>
      </c>
      <c r="M96" s="69" t="s">
        <v>141</v>
      </c>
      <c r="N96" s="12">
        <f>J96*0.5</f>
        <v>2</v>
      </c>
    </row>
    <row r="97" spans="1:14" ht="57.6" x14ac:dyDescent="0.3">
      <c r="A97" s="149"/>
      <c r="B97" s="66" t="s">
        <v>538</v>
      </c>
      <c r="C97" s="66" t="s">
        <v>539</v>
      </c>
      <c r="D97" s="66"/>
      <c r="E97" s="51">
        <v>12</v>
      </c>
      <c r="F97" s="66" t="s">
        <v>546</v>
      </c>
      <c r="G97" s="66" t="s">
        <v>545</v>
      </c>
      <c r="H97" s="69">
        <v>1</v>
      </c>
      <c r="I97" s="69">
        <v>2</v>
      </c>
      <c r="J97" s="30">
        <f t="shared" si="19"/>
        <v>2</v>
      </c>
      <c r="K97" s="69" t="s">
        <v>552</v>
      </c>
      <c r="L97" s="66" t="s">
        <v>551</v>
      </c>
      <c r="M97" s="69" t="s">
        <v>141</v>
      </c>
      <c r="N97" s="12">
        <f>J97*0.5</f>
        <v>1</v>
      </c>
    </row>
    <row r="98" spans="1:14" ht="67.2" x14ac:dyDescent="0.3">
      <c r="A98" s="133"/>
      <c r="B98" s="66" t="s">
        <v>542</v>
      </c>
      <c r="C98" s="66" t="s">
        <v>543</v>
      </c>
      <c r="D98" s="66"/>
      <c r="E98" s="51">
        <v>12</v>
      </c>
      <c r="F98" s="66" t="s">
        <v>549</v>
      </c>
      <c r="G98" s="66" t="s">
        <v>545</v>
      </c>
      <c r="H98" s="69">
        <v>2</v>
      </c>
      <c r="I98" s="69">
        <v>2</v>
      </c>
      <c r="J98" s="32">
        <f t="shared" si="19"/>
        <v>4</v>
      </c>
      <c r="K98" s="69" t="s">
        <v>555</v>
      </c>
      <c r="L98" s="69" t="s">
        <v>556</v>
      </c>
      <c r="M98" s="69" t="s">
        <v>141</v>
      </c>
      <c r="N98" s="12">
        <f t="shared" ref="N98" si="22">J98*0.5</f>
        <v>2</v>
      </c>
    </row>
    <row r="99" spans="1:14" ht="67.2" x14ac:dyDescent="0.3">
      <c r="A99" s="68" t="s">
        <v>61</v>
      </c>
      <c r="B99" s="51" t="s">
        <v>62</v>
      </c>
      <c r="C99" s="51" t="s">
        <v>63</v>
      </c>
      <c r="D99" s="51" t="s">
        <v>64</v>
      </c>
      <c r="E99" s="51"/>
      <c r="F99" s="51" t="s">
        <v>65</v>
      </c>
      <c r="G99" s="51" t="s">
        <v>66</v>
      </c>
      <c r="H99" s="51">
        <v>1</v>
      </c>
      <c r="I99" s="51">
        <v>2</v>
      </c>
      <c r="J99" s="30">
        <f t="shared" si="19"/>
        <v>2</v>
      </c>
      <c r="K99" s="51" t="s">
        <v>167</v>
      </c>
      <c r="L99" s="51"/>
      <c r="M99" s="51" t="s">
        <v>142</v>
      </c>
      <c r="N99" s="30">
        <f>J99*0.25</f>
        <v>0.5</v>
      </c>
    </row>
  </sheetData>
  <autoFilter ref="A1:N99" xr:uid="{00000000-0009-0000-0000-000009000000}">
    <filterColumn colId="7" showButton="0"/>
    <filterColumn colId="8" showButton="0"/>
    <filterColumn colId="12" showButton="0"/>
  </autoFilter>
  <mergeCells count="25">
    <mergeCell ref="A48:A56"/>
    <mergeCell ref="A57:A65"/>
    <mergeCell ref="B32:B33"/>
    <mergeCell ref="B43:B44"/>
    <mergeCell ref="A37:A47"/>
    <mergeCell ref="B50:B51"/>
    <mergeCell ref="G1:G2"/>
    <mergeCell ref="H1:J1"/>
    <mergeCell ref="M1:N1"/>
    <mergeCell ref="A25:A36"/>
    <mergeCell ref="D1:D2"/>
    <mergeCell ref="E1:E2"/>
    <mergeCell ref="F1:F2"/>
    <mergeCell ref="A3:A14"/>
    <mergeCell ref="B8:B9"/>
    <mergeCell ref="A1:A2"/>
    <mergeCell ref="B1:B2"/>
    <mergeCell ref="C1:C2"/>
    <mergeCell ref="B19:B20"/>
    <mergeCell ref="A15:A24"/>
    <mergeCell ref="B80:B81"/>
    <mergeCell ref="B93:B94"/>
    <mergeCell ref="A90:A98"/>
    <mergeCell ref="A77:A89"/>
    <mergeCell ref="A66:A76"/>
  </mergeCells>
  <printOptions horizontalCentered="1" verticalCentered="1"/>
  <pageMargins left="0" right="0" top="0" bottom="0" header="0" footer="0"/>
  <pageSetup paperSize="8" scale="81" fitToHeight="0" orientation="landscape" r:id="rId1"/>
  <rowBreaks count="7" manualBreakCount="7">
    <brk id="14" max="13" man="1"/>
    <brk id="24" max="13" man="1"/>
    <brk id="36" max="13" man="1"/>
    <brk id="47" max="13" man="1"/>
    <brk id="65" max="13" man="1"/>
    <brk id="76" max="13" man="1"/>
    <brk id="89"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
  <sheetViews>
    <sheetView zoomScale="90" zoomScaleNormal="90" workbookViewId="0">
      <selection sqref="A1:N100"/>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4" width="5.21875" style="1" customWidth="1"/>
    <col min="15" max="16384" width="11.44140625" style="1"/>
  </cols>
  <sheetData>
    <row r="1" spans="1:14" ht="63.75" customHeight="1" x14ac:dyDescent="0.3">
      <c r="A1" s="139" t="s">
        <v>56</v>
      </c>
      <c r="B1" s="132" t="s">
        <v>0</v>
      </c>
      <c r="C1" s="132" t="s">
        <v>1</v>
      </c>
      <c r="D1" s="132" t="s">
        <v>2</v>
      </c>
      <c r="E1" s="132" t="s">
        <v>3</v>
      </c>
      <c r="F1" s="132" t="s">
        <v>6</v>
      </c>
      <c r="G1" s="132" t="s">
        <v>7</v>
      </c>
      <c r="H1" s="134" t="s">
        <v>156</v>
      </c>
      <c r="I1" s="135"/>
      <c r="J1" s="136"/>
      <c r="K1" s="27" t="s">
        <v>69</v>
      </c>
      <c r="L1" s="27" t="s">
        <v>157</v>
      </c>
      <c r="M1" s="134" t="s">
        <v>158</v>
      </c>
      <c r="N1" s="136"/>
    </row>
    <row r="2" spans="1:14" x14ac:dyDescent="0.3">
      <c r="A2" s="139"/>
      <c r="B2" s="133"/>
      <c r="C2" s="133"/>
      <c r="D2" s="133"/>
      <c r="E2" s="133"/>
      <c r="F2" s="133"/>
      <c r="G2" s="133"/>
      <c r="H2" s="27" t="s">
        <v>173</v>
      </c>
      <c r="I2" s="27" t="s">
        <v>174</v>
      </c>
      <c r="J2" s="27" t="s">
        <v>175</v>
      </c>
      <c r="K2" s="27"/>
      <c r="L2" s="27"/>
      <c r="M2" s="27" t="s">
        <v>176</v>
      </c>
      <c r="N2" s="27" t="s">
        <v>177</v>
      </c>
    </row>
    <row r="3" spans="1:14" ht="57.6" x14ac:dyDescent="0.3">
      <c r="A3" s="139" t="s">
        <v>57</v>
      </c>
      <c r="B3" s="69" t="s">
        <v>35</v>
      </c>
      <c r="C3" s="69" t="s">
        <v>5</v>
      </c>
      <c r="D3" s="69"/>
      <c r="E3" s="69">
        <v>148</v>
      </c>
      <c r="F3" s="69" t="s">
        <v>155</v>
      </c>
      <c r="G3" s="69" t="s">
        <v>81</v>
      </c>
      <c r="H3" s="69">
        <v>2</v>
      </c>
      <c r="I3" s="69">
        <v>3</v>
      </c>
      <c r="J3" s="32">
        <f>H3*I3</f>
        <v>6</v>
      </c>
      <c r="K3" s="69" t="s">
        <v>375</v>
      </c>
      <c r="L3" s="69" t="s">
        <v>194</v>
      </c>
      <c r="M3" s="69" t="s">
        <v>141</v>
      </c>
      <c r="N3" s="32">
        <f>J3*0.5</f>
        <v>3</v>
      </c>
    </row>
    <row r="4" spans="1:14" ht="48" x14ac:dyDescent="0.3">
      <c r="A4" s="139"/>
      <c r="B4" s="69" t="s">
        <v>33</v>
      </c>
      <c r="C4" s="69" t="s">
        <v>191</v>
      </c>
      <c r="D4" s="69" t="s">
        <v>192</v>
      </c>
      <c r="E4" s="69">
        <v>148</v>
      </c>
      <c r="F4" s="69" t="s">
        <v>39</v>
      </c>
      <c r="G4" s="69" t="s">
        <v>40</v>
      </c>
      <c r="H4" s="69">
        <v>1</v>
      </c>
      <c r="I4" s="69">
        <v>1</v>
      </c>
      <c r="J4" s="30">
        <f t="shared" ref="J4:J38" si="0">H4*I4</f>
        <v>1</v>
      </c>
      <c r="K4" s="69" t="s">
        <v>193</v>
      </c>
      <c r="L4" s="69"/>
      <c r="M4" s="69" t="s">
        <v>141</v>
      </c>
      <c r="N4" s="30">
        <f>J4*0.5</f>
        <v>0.5</v>
      </c>
    </row>
    <row r="5" spans="1:14" ht="76.8" x14ac:dyDescent="0.3">
      <c r="A5" s="139"/>
      <c r="B5" s="31" t="s">
        <v>390</v>
      </c>
      <c r="C5" s="69" t="s">
        <v>399</v>
      </c>
      <c r="D5" s="69" t="s">
        <v>393</v>
      </c>
      <c r="E5" s="69">
        <v>148</v>
      </c>
      <c r="F5" s="69" t="s">
        <v>398</v>
      </c>
      <c r="G5" s="69" t="s">
        <v>72</v>
      </c>
      <c r="H5" s="69">
        <v>2</v>
      </c>
      <c r="I5" s="69">
        <v>4</v>
      </c>
      <c r="J5" s="29">
        <f t="shared" si="0"/>
        <v>8</v>
      </c>
      <c r="K5" s="69" t="s">
        <v>400</v>
      </c>
      <c r="L5" s="69" t="s">
        <v>392</v>
      </c>
      <c r="M5" s="69" t="s">
        <v>141</v>
      </c>
      <c r="N5" s="32">
        <f>J5*0.5</f>
        <v>4</v>
      </c>
    </row>
    <row r="6" spans="1:14" ht="96" x14ac:dyDescent="0.3">
      <c r="A6" s="139"/>
      <c r="B6" s="69" t="s">
        <v>383</v>
      </c>
      <c r="C6" s="69" t="s">
        <v>391</v>
      </c>
      <c r="D6" s="69"/>
      <c r="E6" s="69">
        <v>148</v>
      </c>
      <c r="F6" s="69" t="s">
        <v>382</v>
      </c>
      <c r="G6" s="69" t="s">
        <v>72</v>
      </c>
      <c r="H6" s="69">
        <v>4</v>
      </c>
      <c r="I6" s="69">
        <v>2</v>
      </c>
      <c r="J6" s="29">
        <f t="shared" si="0"/>
        <v>8</v>
      </c>
      <c r="K6" s="69" t="s">
        <v>385</v>
      </c>
      <c r="L6" s="69" t="s">
        <v>188</v>
      </c>
      <c r="M6" s="69" t="s">
        <v>141</v>
      </c>
      <c r="N6" s="32">
        <f t="shared" ref="N6:N9" si="1">J6*0.5</f>
        <v>4</v>
      </c>
    </row>
    <row r="7" spans="1:14" ht="57.6" x14ac:dyDescent="0.3">
      <c r="A7" s="139"/>
      <c r="B7" s="69" t="s">
        <v>11</v>
      </c>
      <c r="C7" s="69" t="s">
        <v>52</v>
      </c>
      <c r="D7" s="69"/>
      <c r="E7" s="69">
        <v>148</v>
      </c>
      <c r="F7" s="69" t="s">
        <v>51</v>
      </c>
      <c r="G7" s="69" t="s">
        <v>12</v>
      </c>
      <c r="H7" s="69">
        <v>3</v>
      </c>
      <c r="I7" s="69">
        <v>1</v>
      </c>
      <c r="J7" s="32">
        <f t="shared" si="0"/>
        <v>3</v>
      </c>
      <c r="K7" s="69" t="s">
        <v>179</v>
      </c>
      <c r="L7" s="69" t="s">
        <v>83</v>
      </c>
      <c r="M7" s="69" t="s">
        <v>141</v>
      </c>
      <c r="N7" s="30">
        <f t="shared" si="1"/>
        <v>1.5</v>
      </c>
    </row>
    <row r="8" spans="1:14" ht="96" x14ac:dyDescent="0.3">
      <c r="A8" s="139"/>
      <c r="B8" s="143" t="s">
        <v>16</v>
      </c>
      <c r="C8" s="69" t="s">
        <v>84</v>
      </c>
      <c r="D8" s="69" t="s">
        <v>80</v>
      </c>
      <c r="E8" s="69">
        <v>148</v>
      </c>
      <c r="F8" s="69" t="s">
        <v>91</v>
      </c>
      <c r="G8" s="69" t="s">
        <v>19</v>
      </c>
      <c r="H8" s="69">
        <v>4</v>
      </c>
      <c r="I8" s="69">
        <v>1</v>
      </c>
      <c r="J8" s="32">
        <f t="shared" si="0"/>
        <v>4</v>
      </c>
      <c r="K8" s="69" t="s">
        <v>474</v>
      </c>
      <c r="L8" s="69"/>
      <c r="M8" s="69" t="s">
        <v>141</v>
      </c>
      <c r="N8" s="30">
        <f t="shared" si="1"/>
        <v>2</v>
      </c>
    </row>
    <row r="9" spans="1:14" ht="86.4" x14ac:dyDescent="0.3">
      <c r="A9" s="139"/>
      <c r="B9" s="143"/>
      <c r="C9" s="69" t="s">
        <v>10</v>
      </c>
      <c r="D9" s="69" t="s">
        <v>583</v>
      </c>
      <c r="E9" s="69">
        <v>148</v>
      </c>
      <c r="F9" s="69" t="s">
        <v>178</v>
      </c>
      <c r="G9" s="69" t="s">
        <v>377</v>
      </c>
      <c r="H9" s="69">
        <v>4</v>
      </c>
      <c r="I9" s="69">
        <v>2</v>
      </c>
      <c r="J9" s="29">
        <f t="shared" si="0"/>
        <v>8</v>
      </c>
      <c r="K9" s="69" t="s">
        <v>467</v>
      </c>
      <c r="L9" s="69" t="s">
        <v>417</v>
      </c>
      <c r="M9" s="69" t="s">
        <v>141</v>
      </c>
      <c r="N9" s="32">
        <f t="shared" si="1"/>
        <v>4</v>
      </c>
    </row>
    <row r="10" spans="1:14" ht="67.2" x14ac:dyDescent="0.3">
      <c r="A10" s="139"/>
      <c r="B10" s="69" t="s">
        <v>17</v>
      </c>
      <c r="C10" s="69" t="s">
        <v>71</v>
      </c>
      <c r="D10" s="69"/>
      <c r="E10" s="69">
        <v>148</v>
      </c>
      <c r="F10" s="69" t="s">
        <v>85</v>
      </c>
      <c r="G10" s="69" t="s">
        <v>379</v>
      </c>
      <c r="H10" s="69">
        <v>2</v>
      </c>
      <c r="I10" s="69">
        <v>2</v>
      </c>
      <c r="J10" s="32">
        <f t="shared" si="0"/>
        <v>4</v>
      </c>
      <c r="K10" s="69" t="s">
        <v>380</v>
      </c>
      <c r="L10" s="69"/>
      <c r="M10" s="69" t="s">
        <v>141</v>
      </c>
      <c r="N10" s="30">
        <f>J10*0.5</f>
        <v>2</v>
      </c>
    </row>
    <row r="11" spans="1:14" ht="76.8" x14ac:dyDescent="0.3">
      <c r="A11" s="139"/>
      <c r="B11" s="66" t="s">
        <v>536</v>
      </c>
      <c r="C11" s="66" t="s">
        <v>537</v>
      </c>
      <c r="D11" s="66"/>
      <c r="E11" s="69">
        <v>148</v>
      </c>
      <c r="F11" s="66" t="s">
        <v>544</v>
      </c>
      <c r="G11" s="66" t="s">
        <v>545</v>
      </c>
      <c r="H11" s="69">
        <v>4</v>
      </c>
      <c r="I11" s="69">
        <v>1</v>
      </c>
      <c r="J11" s="32">
        <f t="shared" si="0"/>
        <v>4</v>
      </c>
      <c r="K11" s="69" t="s">
        <v>550</v>
      </c>
      <c r="L11" s="66" t="s">
        <v>551</v>
      </c>
      <c r="M11" s="69" t="s">
        <v>141</v>
      </c>
      <c r="N11" s="30">
        <f>J11*0.5</f>
        <v>2</v>
      </c>
    </row>
    <row r="12" spans="1:14" ht="76.8" x14ac:dyDescent="0.3">
      <c r="A12" s="139"/>
      <c r="B12" s="66" t="s">
        <v>538</v>
      </c>
      <c r="C12" s="66" t="s">
        <v>539</v>
      </c>
      <c r="D12" s="66"/>
      <c r="E12" s="69">
        <v>148</v>
      </c>
      <c r="F12" s="66" t="s">
        <v>546</v>
      </c>
      <c r="G12" s="66" t="s">
        <v>545</v>
      </c>
      <c r="H12" s="69">
        <v>2</v>
      </c>
      <c r="I12" s="69">
        <v>2</v>
      </c>
      <c r="J12" s="32">
        <f t="shared" si="0"/>
        <v>4</v>
      </c>
      <c r="K12" s="69" t="s">
        <v>552</v>
      </c>
      <c r="L12" s="66" t="s">
        <v>551</v>
      </c>
      <c r="M12" s="69" t="s">
        <v>141</v>
      </c>
      <c r="N12" s="30">
        <f>J12*0.5</f>
        <v>2</v>
      </c>
    </row>
    <row r="13" spans="1:14" ht="76.8" x14ac:dyDescent="0.3">
      <c r="A13" s="139"/>
      <c r="B13" s="69" t="s">
        <v>540</v>
      </c>
      <c r="C13" s="69" t="s">
        <v>541</v>
      </c>
      <c r="D13" s="69"/>
      <c r="E13" s="69">
        <v>148</v>
      </c>
      <c r="F13" s="69" t="s">
        <v>547</v>
      </c>
      <c r="G13" s="69" t="s">
        <v>548</v>
      </c>
      <c r="H13" s="69">
        <v>2</v>
      </c>
      <c r="I13" s="69">
        <v>2</v>
      </c>
      <c r="J13" s="32">
        <f t="shared" si="0"/>
        <v>4</v>
      </c>
      <c r="K13" s="69" t="s">
        <v>553</v>
      </c>
      <c r="L13" s="69" t="s">
        <v>554</v>
      </c>
      <c r="M13" s="69" t="s">
        <v>141</v>
      </c>
      <c r="N13" s="30">
        <f>J13*0.5</f>
        <v>2</v>
      </c>
    </row>
    <row r="14" spans="1:14" ht="76.8" x14ac:dyDescent="0.3">
      <c r="A14" s="139"/>
      <c r="B14" s="66" t="s">
        <v>542</v>
      </c>
      <c r="C14" s="66" t="s">
        <v>543</v>
      </c>
      <c r="D14" s="66"/>
      <c r="E14" s="69">
        <v>148</v>
      </c>
      <c r="F14" s="66" t="s">
        <v>549</v>
      </c>
      <c r="G14" s="66" t="s">
        <v>545</v>
      </c>
      <c r="H14" s="66">
        <v>2</v>
      </c>
      <c r="I14" s="66">
        <v>2</v>
      </c>
      <c r="J14" s="32">
        <f t="shared" si="0"/>
        <v>4</v>
      </c>
      <c r="K14" s="69" t="s">
        <v>555</v>
      </c>
      <c r="L14" s="69" t="s">
        <v>556</v>
      </c>
      <c r="M14" s="69" t="s">
        <v>141</v>
      </c>
      <c r="N14" s="30">
        <f t="shared" ref="N14" si="2">J14*0.5</f>
        <v>2</v>
      </c>
    </row>
    <row r="15" spans="1:14" ht="48" x14ac:dyDescent="0.3">
      <c r="A15" s="139" t="s">
        <v>58</v>
      </c>
      <c r="B15" s="69" t="s">
        <v>33</v>
      </c>
      <c r="C15" s="69" t="s">
        <v>191</v>
      </c>
      <c r="D15" s="69" t="s">
        <v>192</v>
      </c>
      <c r="E15" s="69">
        <v>11</v>
      </c>
      <c r="F15" s="69" t="s">
        <v>39</v>
      </c>
      <c r="G15" s="69" t="s">
        <v>40</v>
      </c>
      <c r="H15" s="69">
        <v>1</v>
      </c>
      <c r="I15" s="69">
        <v>1</v>
      </c>
      <c r="J15" s="30">
        <f t="shared" si="0"/>
        <v>1</v>
      </c>
      <c r="K15" s="69" t="s">
        <v>193</v>
      </c>
      <c r="L15" s="69"/>
      <c r="M15" s="69" t="s">
        <v>141</v>
      </c>
      <c r="N15" s="30">
        <f>J15*0.5</f>
        <v>0.5</v>
      </c>
    </row>
    <row r="16" spans="1:14" ht="67.2" x14ac:dyDescent="0.3">
      <c r="A16" s="139"/>
      <c r="B16" s="69" t="s">
        <v>383</v>
      </c>
      <c r="C16" s="69" t="s">
        <v>8</v>
      </c>
      <c r="D16" s="69"/>
      <c r="E16" s="69">
        <v>11</v>
      </c>
      <c r="F16" s="69" t="s">
        <v>73</v>
      </c>
      <c r="G16" s="69" t="s">
        <v>72</v>
      </c>
      <c r="H16" s="69">
        <v>4</v>
      </c>
      <c r="I16" s="69">
        <v>2</v>
      </c>
      <c r="J16" s="29">
        <f t="shared" si="0"/>
        <v>8</v>
      </c>
      <c r="K16" s="69" t="s">
        <v>385</v>
      </c>
      <c r="L16" s="69" t="s">
        <v>188</v>
      </c>
      <c r="M16" s="69" t="s">
        <v>141</v>
      </c>
      <c r="N16" s="32">
        <f>J16*0.5</f>
        <v>4</v>
      </c>
    </row>
    <row r="17" spans="1:14" ht="57.6" x14ac:dyDescent="0.3">
      <c r="A17" s="139"/>
      <c r="B17" s="31" t="s">
        <v>390</v>
      </c>
      <c r="C17" s="69" t="s">
        <v>399</v>
      </c>
      <c r="D17" s="69" t="s">
        <v>393</v>
      </c>
      <c r="E17" s="69">
        <v>11</v>
      </c>
      <c r="F17" s="69" t="s">
        <v>394</v>
      </c>
      <c r="G17" s="69" t="s">
        <v>72</v>
      </c>
      <c r="H17" s="69">
        <v>2</v>
      </c>
      <c r="I17" s="69">
        <v>4</v>
      </c>
      <c r="J17" s="29">
        <f t="shared" si="0"/>
        <v>8</v>
      </c>
      <c r="K17" s="69" t="s">
        <v>400</v>
      </c>
      <c r="L17" s="69" t="s">
        <v>392</v>
      </c>
      <c r="M17" s="69" t="s">
        <v>141</v>
      </c>
      <c r="N17" s="32">
        <f>J17*0.5</f>
        <v>4</v>
      </c>
    </row>
    <row r="18" spans="1:14" ht="48" x14ac:dyDescent="0.3">
      <c r="A18" s="139"/>
      <c r="B18" s="69" t="s">
        <v>26</v>
      </c>
      <c r="C18" s="69" t="s">
        <v>21</v>
      </c>
      <c r="D18" s="69"/>
      <c r="E18" s="69">
        <v>11</v>
      </c>
      <c r="F18" s="69" t="s">
        <v>23</v>
      </c>
      <c r="G18" s="69" t="s">
        <v>75</v>
      </c>
      <c r="H18" s="69">
        <v>2</v>
      </c>
      <c r="I18" s="69">
        <v>2</v>
      </c>
      <c r="J18" s="32">
        <f t="shared" si="0"/>
        <v>4</v>
      </c>
      <c r="K18" s="69" t="s">
        <v>88</v>
      </c>
      <c r="L18" s="69" t="s">
        <v>89</v>
      </c>
      <c r="M18" s="69" t="s">
        <v>141</v>
      </c>
      <c r="N18" s="30">
        <f>J18*0.5</f>
        <v>2</v>
      </c>
    </row>
    <row r="19" spans="1:14" ht="86.4" x14ac:dyDescent="0.3">
      <c r="A19" s="139"/>
      <c r="B19" s="69" t="s">
        <v>11</v>
      </c>
      <c r="C19" s="69" t="s">
        <v>22</v>
      </c>
      <c r="D19" s="69"/>
      <c r="E19" s="69">
        <v>11</v>
      </c>
      <c r="F19" s="69" t="s">
        <v>91</v>
      </c>
      <c r="G19" s="69" t="s">
        <v>19</v>
      </c>
      <c r="H19" s="69">
        <v>4</v>
      </c>
      <c r="I19" s="69">
        <v>1</v>
      </c>
      <c r="J19" s="32">
        <f t="shared" si="0"/>
        <v>4</v>
      </c>
      <c r="K19" s="69" t="s">
        <v>413</v>
      </c>
      <c r="L19" s="69"/>
      <c r="M19" s="69" t="s">
        <v>141</v>
      </c>
      <c r="N19" s="30">
        <f t="shared" ref="N19:N20" si="3">J19*0.5</f>
        <v>2</v>
      </c>
    </row>
    <row r="20" spans="1:14" ht="86.4" x14ac:dyDescent="0.3">
      <c r="A20" s="139"/>
      <c r="B20" s="143" t="s">
        <v>16</v>
      </c>
      <c r="C20" s="69" t="s">
        <v>84</v>
      </c>
      <c r="D20" s="69" t="s">
        <v>80</v>
      </c>
      <c r="E20" s="69">
        <v>11</v>
      </c>
      <c r="F20" s="69" t="s">
        <v>91</v>
      </c>
      <c r="G20" s="69" t="s">
        <v>19</v>
      </c>
      <c r="H20" s="69">
        <v>4</v>
      </c>
      <c r="I20" s="69">
        <v>2</v>
      </c>
      <c r="J20" s="29">
        <f t="shared" si="0"/>
        <v>8</v>
      </c>
      <c r="K20" s="69" t="s">
        <v>414</v>
      </c>
      <c r="L20" s="69"/>
      <c r="M20" s="69" t="s">
        <v>141</v>
      </c>
      <c r="N20" s="32">
        <f t="shared" si="3"/>
        <v>4</v>
      </c>
    </row>
    <row r="21" spans="1:14" ht="86.4" x14ac:dyDescent="0.3">
      <c r="A21" s="139"/>
      <c r="B21" s="143"/>
      <c r="C21" s="69" t="s">
        <v>10</v>
      </c>
      <c r="D21" s="69" t="s">
        <v>583</v>
      </c>
      <c r="E21" s="69">
        <v>11</v>
      </c>
      <c r="F21" s="69" t="s">
        <v>402</v>
      </c>
      <c r="G21" s="69" t="s">
        <v>381</v>
      </c>
      <c r="H21" s="69">
        <v>1</v>
      </c>
      <c r="I21" s="69">
        <v>3</v>
      </c>
      <c r="J21" s="32">
        <f t="shared" si="0"/>
        <v>3</v>
      </c>
      <c r="K21" s="69" t="s">
        <v>415</v>
      </c>
      <c r="L21" s="69" t="s">
        <v>55</v>
      </c>
      <c r="M21" s="69" t="s">
        <v>141</v>
      </c>
      <c r="N21" s="30">
        <f>J21*0.5</f>
        <v>1.5</v>
      </c>
    </row>
    <row r="22" spans="1:14" ht="86.4" x14ac:dyDescent="0.3">
      <c r="A22" s="139"/>
      <c r="B22" s="66" t="s">
        <v>557</v>
      </c>
      <c r="C22" s="66" t="s">
        <v>54</v>
      </c>
      <c r="D22" s="66"/>
      <c r="E22" s="69"/>
      <c r="F22" s="66" t="s">
        <v>558</v>
      </c>
      <c r="G22" s="66" t="s">
        <v>559</v>
      </c>
      <c r="H22" s="69">
        <v>1</v>
      </c>
      <c r="I22" s="69">
        <v>2</v>
      </c>
      <c r="J22" s="30">
        <f t="shared" si="0"/>
        <v>2</v>
      </c>
      <c r="K22" s="69" t="s">
        <v>560</v>
      </c>
      <c r="L22" s="69" t="s">
        <v>55</v>
      </c>
      <c r="M22" s="69" t="s">
        <v>141</v>
      </c>
      <c r="N22" s="30">
        <f>J22*0.5</f>
        <v>1</v>
      </c>
    </row>
    <row r="23" spans="1:14" ht="67.2" x14ac:dyDescent="0.3">
      <c r="A23" s="139"/>
      <c r="B23" s="66" t="s">
        <v>536</v>
      </c>
      <c r="C23" s="66" t="s">
        <v>537</v>
      </c>
      <c r="D23" s="66"/>
      <c r="E23" s="69">
        <v>11</v>
      </c>
      <c r="F23" s="66" t="s">
        <v>544</v>
      </c>
      <c r="G23" s="66" t="s">
        <v>545</v>
      </c>
      <c r="H23" s="69">
        <v>4</v>
      </c>
      <c r="I23" s="69">
        <v>1</v>
      </c>
      <c r="J23" s="32">
        <f t="shared" si="0"/>
        <v>4</v>
      </c>
      <c r="K23" s="69" t="s">
        <v>561</v>
      </c>
      <c r="L23" s="66" t="s">
        <v>551</v>
      </c>
      <c r="M23" s="69" t="s">
        <v>141</v>
      </c>
      <c r="N23" s="30">
        <f>J23*0.5</f>
        <v>2</v>
      </c>
    </row>
    <row r="24" spans="1:14" ht="76.8" x14ac:dyDescent="0.3">
      <c r="A24" s="139"/>
      <c r="B24" s="66" t="s">
        <v>538</v>
      </c>
      <c r="C24" s="66" t="s">
        <v>539</v>
      </c>
      <c r="D24" s="66"/>
      <c r="E24" s="69">
        <v>11</v>
      </c>
      <c r="F24" s="66" t="s">
        <v>546</v>
      </c>
      <c r="G24" s="66" t="s">
        <v>545</v>
      </c>
      <c r="H24" s="69">
        <v>1</v>
      </c>
      <c r="I24" s="69">
        <v>2</v>
      </c>
      <c r="J24" s="30">
        <f t="shared" si="0"/>
        <v>2</v>
      </c>
      <c r="K24" s="69" t="s">
        <v>552</v>
      </c>
      <c r="L24" s="66" t="s">
        <v>551</v>
      </c>
      <c r="M24" s="69" t="s">
        <v>141</v>
      </c>
      <c r="N24" s="30">
        <f>J24*0.5</f>
        <v>1</v>
      </c>
    </row>
    <row r="25" spans="1:14" ht="76.8" x14ac:dyDescent="0.3">
      <c r="A25" s="139"/>
      <c r="B25" s="66" t="s">
        <v>542</v>
      </c>
      <c r="C25" s="66" t="s">
        <v>543</v>
      </c>
      <c r="D25" s="66"/>
      <c r="E25" s="69">
        <v>11</v>
      </c>
      <c r="F25" s="66" t="s">
        <v>549</v>
      </c>
      <c r="G25" s="66" t="s">
        <v>545</v>
      </c>
      <c r="H25" s="69">
        <v>2</v>
      </c>
      <c r="I25" s="69">
        <v>2</v>
      </c>
      <c r="J25" s="32">
        <f t="shared" si="0"/>
        <v>4</v>
      </c>
      <c r="K25" s="69" t="s">
        <v>555</v>
      </c>
      <c r="L25" s="69" t="s">
        <v>556</v>
      </c>
      <c r="M25" s="69" t="s">
        <v>141</v>
      </c>
      <c r="N25" s="30">
        <f t="shared" ref="N25" si="4">J25*0.5</f>
        <v>2</v>
      </c>
    </row>
    <row r="26" spans="1:14" ht="48" x14ac:dyDescent="0.3">
      <c r="A26" s="139" t="s">
        <v>574</v>
      </c>
      <c r="B26" s="69" t="s">
        <v>33</v>
      </c>
      <c r="C26" s="69" t="s">
        <v>191</v>
      </c>
      <c r="D26" s="69" t="s">
        <v>192</v>
      </c>
      <c r="E26" s="69">
        <v>56</v>
      </c>
      <c r="F26" s="69" t="s">
        <v>39</v>
      </c>
      <c r="G26" s="69" t="s">
        <v>40</v>
      </c>
      <c r="H26" s="69">
        <v>1</v>
      </c>
      <c r="I26" s="69">
        <v>1</v>
      </c>
      <c r="J26" s="30">
        <f t="shared" si="0"/>
        <v>1</v>
      </c>
      <c r="K26" s="69" t="s">
        <v>193</v>
      </c>
      <c r="L26" s="69"/>
      <c r="M26" s="69" t="s">
        <v>141</v>
      </c>
      <c r="N26" s="30">
        <f>J26*0.5</f>
        <v>0.5</v>
      </c>
    </row>
    <row r="27" spans="1:14" ht="67.2" x14ac:dyDescent="0.3">
      <c r="A27" s="139"/>
      <c r="B27" s="69" t="s">
        <v>383</v>
      </c>
      <c r="C27" s="69" t="s">
        <v>8</v>
      </c>
      <c r="D27" s="69"/>
      <c r="E27" s="69">
        <v>56</v>
      </c>
      <c r="F27" s="69" t="s">
        <v>73</v>
      </c>
      <c r="G27" s="69" t="s">
        <v>72</v>
      </c>
      <c r="H27" s="69">
        <v>4</v>
      </c>
      <c r="I27" s="69">
        <v>2</v>
      </c>
      <c r="J27" s="29">
        <f t="shared" si="0"/>
        <v>8</v>
      </c>
      <c r="K27" s="69" t="s">
        <v>385</v>
      </c>
      <c r="L27" s="69" t="s">
        <v>188</v>
      </c>
      <c r="M27" s="69" t="s">
        <v>142</v>
      </c>
      <c r="N27" s="30">
        <f>J27*0.25</f>
        <v>2</v>
      </c>
    </row>
    <row r="28" spans="1:14" ht="57.6" x14ac:dyDescent="0.3">
      <c r="A28" s="139"/>
      <c r="B28" s="31" t="s">
        <v>390</v>
      </c>
      <c r="C28" s="69" t="s">
        <v>399</v>
      </c>
      <c r="D28" s="69" t="s">
        <v>393</v>
      </c>
      <c r="E28" s="69">
        <v>56</v>
      </c>
      <c r="F28" s="69" t="s">
        <v>394</v>
      </c>
      <c r="G28" s="69" t="s">
        <v>72</v>
      </c>
      <c r="H28" s="69">
        <v>2</v>
      </c>
      <c r="I28" s="69">
        <v>4</v>
      </c>
      <c r="J28" s="29">
        <f t="shared" si="0"/>
        <v>8</v>
      </c>
      <c r="K28" s="69" t="s">
        <v>400</v>
      </c>
      <c r="L28" s="69" t="s">
        <v>392</v>
      </c>
      <c r="M28" s="69" t="s">
        <v>141</v>
      </c>
      <c r="N28" s="32">
        <f>J28*0.5</f>
        <v>4</v>
      </c>
    </row>
    <row r="29" spans="1:14" ht="48" x14ac:dyDescent="0.3">
      <c r="A29" s="139"/>
      <c r="B29" s="69" t="s">
        <v>26</v>
      </c>
      <c r="C29" s="69" t="s">
        <v>21</v>
      </c>
      <c r="D29" s="69"/>
      <c r="E29" s="69">
        <v>56</v>
      </c>
      <c r="F29" s="69" t="s">
        <v>23</v>
      </c>
      <c r="G29" s="69" t="s">
        <v>75</v>
      </c>
      <c r="H29" s="69">
        <v>2</v>
      </c>
      <c r="I29" s="69">
        <v>2</v>
      </c>
      <c r="J29" s="32">
        <f t="shared" si="0"/>
        <v>4</v>
      </c>
      <c r="K29" s="69" t="s">
        <v>95</v>
      </c>
      <c r="L29" s="69" t="s">
        <v>89</v>
      </c>
      <c r="M29" s="69" t="s">
        <v>141</v>
      </c>
      <c r="N29" s="30">
        <f>J29*0.5</f>
        <v>2</v>
      </c>
    </row>
    <row r="30" spans="1:14" ht="38.4" x14ac:dyDescent="0.3">
      <c r="A30" s="139"/>
      <c r="B30" s="69" t="s">
        <v>11</v>
      </c>
      <c r="C30" s="69" t="s">
        <v>22</v>
      </c>
      <c r="D30" s="69"/>
      <c r="E30" s="69">
        <v>56</v>
      </c>
      <c r="F30" s="69" t="s">
        <v>51</v>
      </c>
      <c r="G30" s="69" t="s">
        <v>25</v>
      </c>
      <c r="H30" s="69">
        <v>3</v>
      </c>
      <c r="I30" s="69">
        <v>1</v>
      </c>
      <c r="J30" s="32">
        <f t="shared" si="0"/>
        <v>3</v>
      </c>
      <c r="K30" s="69" t="s">
        <v>53</v>
      </c>
      <c r="L30" s="69" t="s">
        <v>83</v>
      </c>
      <c r="M30" s="69" t="s">
        <v>141</v>
      </c>
      <c r="N30" s="30">
        <f t="shared" ref="N30:N34" si="5">J30*0.5</f>
        <v>1.5</v>
      </c>
    </row>
    <row r="31" spans="1:14" ht="96" x14ac:dyDescent="0.3">
      <c r="A31" s="139"/>
      <c r="B31" s="69" t="s">
        <v>30</v>
      </c>
      <c r="C31" s="69" t="s">
        <v>78</v>
      </c>
      <c r="D31" s="69" t="s">
        <v>530</v>
      </c>
      <c r="E31" s="69">
        <v>14</v>
      </c>
      <c r="F31" s="69" t="s">
        <v>186</v>
      </c>
      <c r="G31" s="69" t="s">
        <v>187</v>
      </c>
      <c r="H31" s="69">
        <v>3</v>
      </c>
      <c r="I31" s="69">
        <v>4</v>
      </c>
      <c r="J31" s="29">
        <v>12</v>
      </c>
      <c r="K31" s="69" t="s">
        <v>472</v>
      </c>
      <c r="L31" s="69"/>
      <c r="M31" s="69" t="s">
        <v>141</v>
      </c>
      <c r="N31" s="32">
        <v>6</v>
      </c>
    </row>
    <row r="32" spans="1:14" ht="76.8" x14ac:dyDescent="0.3">
      <c r="A32" s="139"/>
      <c r="B32" s="69" t="s">
        <v>44</v>
      </c>
      <c r="C32" s="69" t="s">
        <v>54</v>
      </c>
      <c r="D32" s="69" t="s">
        <v>530</v>
      </c>
      <c r="E32" s="69">
        <v>14</v>
      </c>
      <c r="F32" s="69" t="s">
        <v>20</v>
      </c>
      <c r="G32" s="69" t="s">
        <v>86</v>
      </c>
      <c r="H32" s="69">
        <v>2</v>
      </c>
      <c r="I32" s="69">
        <v>2</v>
      </c>
      <c r="J32" s="32">
        <v>4</v>
      </c>
      <c r="K32" s="69" t="s">
        <v>486</v>
      </c>
      <c r="L32" s="69"/>
      <c r="M32" s="69" t="s">
        <v>141</v>
      </c>
      <c r="N32" s="30">
        <v>2</v>
      </c>
    </row>
    <row r="33" spans="1:14" ht="96" x14ac:dyDescent="0.3">
      <c r="A33" s="139"/>
      <c r="B33" s="143" t="s">
        <v>16</v>
      </c>
      <c r="C33" s="69" t="s">
        <v>84</v>
      </c>
      <c r="D33" s="69" t="s">
        <v>80</v>
      </c>
      <c r="E33" s="69">
        <v>56</v>
      </c>
      <c r="F33" s="69" t="s">
        <v>91</v>
      </c>
      <c r="G33" s="69" t="s">
        <v>19</v>
      </c>
      <c r="H33" s="69">
        <v>4</v>
      </c>
      <c r="I33" s="69">
        <v>1</v>
      </c>
      <c r="J33" s="32">
        <f t="shared" si="0"/>
        <v>4</v>
      </c>
      <c r="K33" s="45" t="s">
        <v>474</v>
      </c>
      <c r="L33" s="69"/>
      <c r="M33" s="69" t="s">
        <v>141</v>
      </c>
      <c r="N33" s="30">
        <f t="shared" si="5"/>
        <v>2</v>
      </c>
    </row>
    <row r="34" spans="1:14" ht="86.4" x14ac:dyDescent="0.3">
      <c r="A34" s="139"/>
      <c r="B34" s="143"/>
      <c r="C34" s="69" t="s">
        <v>10</v>
      </c>
      <c r="D34" s="69" t="s">
        <v>583</v>
      </c>
      <c r="E34" s="69">
        <v>56</v>
      </c>
      <c r="F34" s="69" t="s">
        <v>178</v>
      </c>
      <c r="G34" s="69" t="s">
        <v>377</v>
      </c>
      <c r="H34" s="69">
        <v>4</v>
      </c>
      <c r="I34" s="69">
        <v>2</v>
      </c>
      <c r="J34" s="29">
        <f t="shared" si="0"/>
        <v>8</v>
      </c>
      <c r="K34" s="69" t="s">
        <v>467</v>
      </c>
      <c r="L34" s="69" t="s">
        <v>416</v>
      </c>
      <c r="M34" s="69" t="s">
        <v>141</v>
      </c>
      <c r="N34" s="32">
        <f t="shared" si="5"/>
        <v>4</v>
      </c>
    </row>
    <row r="35" spans="1:14" ht="76.8" x14ac:dyDescent="0.3">
      <c r="A35" s="139"/>
      <c r="B35" s="69" t="s">
        <v>563</v>
      </c>
      <c r="C35" s="69" t="s">
        <v>564</v>
      </c>
      <c r="D35" s="69"/>
      <c r="E35" s="69">
        <v>56</v>
      </c>
      <c r="F35" s="69" t="s">
        <v>565</v>
      </c>
      <c r="G35" s="69" t="s">
        <v>548</v>
      </c>
      <c r="H35" s="69">
        <v>2</v>
      </c>
      <c r="I35" s="69">
        <v>1</v>
      </c>
      <c r="J35" s="30">
        <f t="shared" si="0"/>
        <v>2</v>
      </c>
      <c r="K35" s="69" t="s">
        <v>566</v>
      </c>
      <c r="L35" s="69" t="s">
        <v>567</v>
      </c>
      <c r="M35" s="69" t="s">
        <v>141</v>
      </c>
      <c r="N35" s="30">
        <f>J35*0.5</f>
        <v>1</v>
      </c>
    </row>
    <row r="36" spans="1:14" ht="76.8" x14ac:dyDescent="0.3">
      <c r="A36" s="139"/>
      <c r="B36" s="66" t="s">
        <v>538</v>
      </c>
      <c r="C36" s="66" t="s">
        <v>539</v>
      </c>
      <c r="D36" s="66"/>
      <c r="E36" s="69">
        <v>56</v>
      </c>
      <c r="F36" s="66" t="s">
        <v>546</v>
      </c>
      <c r="G36" s="66" t="s">
        <v>545</v>
      </c>
      <c r="H36" s="69">
        <v>2</v>
      </c>
      <c r="I36" s="69">
        <v>2</v>
      </c>
      <c r="J36" s="32">
        <f t="shared" si="0"/>
        <v>4</v>
      </c>
      <c r="K36" s="69" t="s">
        <v>552</v>
      </c>
      <c r="L36" s="66" t="s">
        <v>551</v>
      </c>
      <c r="M36" s="69" t="s">
        <v>141</v>
      </c>
      <c r="N36" s="30">
        <f t="shared" ref="N36:N37" si="6">J36*0.5</f>
        <v>2</v>
      </c>
    </row>
    <row r="37" spans="1:14" ht="76.8" x14ac:dyDescent="0.3">
      <c r="A37" s="139"/>
      <c r="B37" s="66" t="s">
        <v>542</v>
      </c>
      <c r="C37" s="66" t="s">
        <v>543</v>
      </c>
      <c r="D37" s="66"/>
      <c r="E37" s="69">
        <v>56</v>
      </c>
      <c r="F37" s="66" t="s">
        <v>549</v>
      </c>
      <c r="G37" s="66" t="s">
        <v>545</v>
      </c>
      <c r="H37" s="69">
        <v>2</v>
      </c>
      <c r="I37" s="69">
        <v>2</v>
      </c>
      <c r="J37" s="32">
        <f t="shared" si="0"/>
        <v>4</v>
      </c>
      <c r="K37" s="69" t="s">
        <v>555</v>
      </c>
      <c r="L37" s="69" t="s">
        <v>556</v>
      </c>
      <c r="M37" s="69" t="s">
        <v>141</v>
      </c>
      <c r="N37" s="30">
        <f t="shared" si="6"/>
        <v>2</v>
      </c>
    </row>
    <row r="38" spans="1:14" ht="48" x14ac:dyDescent="0.3">
      <c r="A38" s="139" t="s">
        <v>388</v>
      </c>
      <c r="B38" s="69" t="s">
        <v>33</v>
      </c>
      <c r="C38" s="69" t="s">
        <v>191</v>
      </c>
      <c r="D38" s="69" t="s">
        <v>192</v>
      </c>
      <c r="E38" s="69">
        <v>6</v>
      </c>
      <c r="F38" s="69" t="s">
        <v>39</v>
      </c>
      <c r="G38" s="69" t="s">
        <v>40</v>
      </c>
      <c r="H38" s="69">
        <v>1</v>
      </c>
      <c r="I38" s="69">
        <v>1</v>
      </c>
      <c r="J38" s="30">
        <f t="shared" si="0"/>
        <v>1</v>
      </c>
      <c r="K38" s="69" t="s">
        <v>193</v>
      </c>
      <c r="L38" s="69"/>
      <c r="M38" s="69" t="s">
        <v>141</v>
      </c>
      <c r="N38" s="30">
        <f t="shared" ref="N38:N48" si="7">J38*0.5</f>
        <v>0.5</v>
      </c>
    </row>
    <row r="39" spans="1:14" ht="57.6" x14ac:dyDescent="0.3">
      <c r="A39" s="139"/>
      <c r="B39" s="69" t="s">
        <v>35</v>
      </c>
      <c r="C39" s="69" t="s">
        <v>5</v>
      </c>
      <c r="D39" s="69"/>
      <c r="E39" s="69">
        <v>6</v>
      </c>
      <c r="F39" s="69" t="s">
        <v>155</v>
      </c>
      <c r="G39" s="69" t="s">
        <v>81</v>
      </c>
      <c r="H39" s="69">
        <v>2</v>
      </c>
      <c r="I39" s="69">
        <v>3</v>
      </c>
      <c r="J39" s="32">
        <f>H39*I39</f>
        <v>6</v>
      </c>
      <c r="K39" s="69" t="s">
        <v>170</v>
      </c>
      <c r="L39" s="69" t="s">
        <v>194</v>
      </c>
      <c r="M39" s="69" t="s">
        <v>141</v>
      </c>
      <c r="N39" s="32">
        <f t="shared" si="7"/>
        <v>3</v>
      </c>
    </row>
    <row r="40" spans="1:14" ht="76.8" x14ac:dyDescent="0.3">
      <c r="A40" s="139"/>
      <c r="B40" s="69" t="s">
        <v>383</v>
      </c>
      <c r="C40" s="69" t="s">
        <v>8</v>
      </c>
      <c r="D40" s="69"/>
      <c r="E40" s="69">
        <v>6</v>
      </c>
      <c r="F40" s="69" t="s">
        <v>73</v>
      </c>
      <c r="G40" s="69" t="s">
        <v>72</v>
      </c>
      <c r="H40" s="69">
        <v>4</v>
      </c>
      <c r="I40" s="69">
        <v>2</v>
      </c>
      <c r="J40" s="29">
        <f t="shared" ref="J40:J77" si="8">H40*I40</f>
        <v>8</v>
      </c>
      <c r="K40" s="69" t="s">
        <v>408</v>
      </c>
      <c r="L40" s="69" t="s">
        <v>188</v>
      </c>
      <c r="M40" s="69" t="s">
        <v>141</v>
      </c>
      <c r="N40" s="32">
        <f t="shared" si="7"/>
        <v>4</v>
      </c>
    </row>
    <row r="41" spans="1:14" ht="57.6" x14ac:dyDescent="0.3">
      <c r="A41" s="139"/>
      <c r="B41" s="31" t="s">
        <v>390</v>
      </c>
      <c r="C41" s="69" t="s">
        <v>399</v>
      </c>
      <c r="D41" s="69" t="s">
        <v>393</v>
      </c>
      <c r="E41" s="69">
        <v>6</v>
      </c>
      <c r="F41" s="69" t="s">
        <v>394</v>
      </c>
      <c r="G41" s="69" t="s">
        <v>72</v>
      </c>
      <c r="H41" s="69">
        <v>2</v>
      </c>
      <c r="I41" s="69">
        <v>4</v>
      </c>
      <c r="J41" s="29">
        <f t="shared" si="8"/>
        <v>8</v>
      </c>
      <c r="K41" s="69" t="s">
        <v>400</v>
      </c>
      <c r="L41" s="69" t="s">
        <v>392</v>
      </c>
      <c r="M41" s="69" t="s">
        <v>141</v>
      </c>
      <c r="N41" s="32">
        <f t="shared" si="7"/>
        <v>4</v>
      </c>
    </row>
    <row r="42" spans="1:14" ht="48" x14ac:dyDescent="0.3">
      <c r="A42" s="139"/>
      <c r="B42" s="69" t="s">
        <v>26</v>
      </c>
      <c r="C42" s="69" t="s">
        <v>27</v>
      </c>
      <c r="D42" s="69"/>
      <c r="E42" s="69">
        <v>6</v>
      </c>
      <c r="F42" s="69" t="s">
        <v>23</v>
      </c>
      <c r="G42" s="69" t="s">
        <v>75</v>
      </c>
      <c r="H42" s="69">
        <v>3</v>
      </c>
      <c r="I42" s="69">
        <v>2</v>
      </c>
      <c r="J42" s="32">
        <f t="shared" si="8"/>
        <v>6</v>
      </c>
      <c r="K42" s="69" t="s">
        <v>88</v>
      </c>
      <c r="L42" s="69" t="s">
        <v>89</v>
      </c>
      <c r="M42" s="69" t="s">
        <v>141</v>
      </c>
      <c r="N42" s="32">
        <f t="shared" si="7"/>
        <v>3</v>
      </c>
    </row>
    <row r="43" spans="1:14" ht="38.4" x14ac:dyDescent="0.3">
      <c r="A43" s="139"/>
      <c r="B43" s="69" t="s">
        <v>9</v>
      </c>
      <c r="C43" s="69" t="s">
        <v>28</v>
      </c>
      <c r="D43" s="69"/>
      <c r="E43" s="69">
        <v>6</v>
      </c>
      <c r="F43" s="69" t="s">
        <v>160</v>
      </c>
      <c r="G43" s="69" t="s">
        <v>162</v>
      </c>
      <c r="H43" s="69">
        <v>2</v>
      </c>
      <c r="I43" s="69">
        <v>2</v>
      </c>
      <c r="J43" s="32">
        <f t="shared" si="8"/>
        <v>4</v>
      </c>
      <c r="K43" s="69" t="s">
        <v>172</v>
      </c>
      <c r="L43" s="69" t="s">
        <v>416</v>
      </c>
      <c r="M43" s="69" t="s">
        <v>141</v>
      </c>
      <c r="N43" s="30">
        <f t="shared" si="7"/>
        <v>2</v>
      </c>
    </row>
    <row r="44" spans="1:14" ht="96" x14ac:dyDescent="0.3">
      <c r="A44" s="139"/>
      <c r="B44" s="141" t="s">
        <v>16</v>
      </c>
      <c r="C44" s="69" t="s">
        <v>84</v>
      </c>
      <c r="D44" s="69"/>
      <c r="E44" s="69">
        <v>6</v>
      </c>
      <c r="F44" s="69" t="s">
        <v>91</v>
      </c>
      <c r="G44" s="69" t="s">
        <v>19</v>
      </c>
      <c r="H44" s="69">
        <v>4</v>
      </c>
      <c r="I44" s="69">
        <v>2</v>
      </c>
      <c r="J44" s="29">
        <f t="shared" si="8"/>
        <v>8</v>
      </c>
      <c r="K44" s="45" t="s">
        <v>474</v>
      </c>
      <c r="L44" s="69"/>
      <c r="M44" s="69" t="s">
        <v>141</v>
      </c>
      <c r="N44" s="32">
        <f t="shared" si="7"/>
        <v>4</v>
      </c>
    </row>
    <row r="45" spans="1:14" ht="86.4" x14ac:dyDescent="0.3">
      <c r="A45" s="139"/>
      <c r="B45" s="142"/>
      <c r="C45" s="69" t="s">
        <v>10</v>
      </c>
      <c r="D45" s="69" t="s">
        <v>583</v>
      </c>
      <c r="E45" s="69">
        <v>6</v>
      </c>
      <c r="F45" s="69" t="s">
        <v>178</v>
      </c>
      <c r="G45" s="69" t="s">
        <v>377</v>
      </c>
      <c r="H45" s="69">
        <v>4</v>
      </c>
      <c r="I45" s="69">
        <v>2</v>
      </c>
      <c r="J45" s="29">
        <f t="shared" si="8"/>
        <v>8</v>
      </c>
      <c r="K45" s="69" t="s">
        <v>467</v>
      </c>
      <c r="L45" s="69" t="s">
        <v>416</v>
      </c>
      <c r="M45" s="69" t="s">
        <v>141</v>
      </c>
      <c r="N45" s="32">
        <f t="shared" si="7"/>
        <v>4</v>
      </c>
    </row>
    <row r="46" spans="1:14" ht="48" x14ac:dyDescent="0.3">
      <c r="A46" s="139"/>
      <c r="B46" s="69" t="s">
        <v>17</v>
      </c>
      <c r="C46" s="69" t="s">
        <v>18</v>
      </c>
      <c r="D46" s="69"/>
      <c r="E46" s="69">
        <v>6</v>
      </c>
      <c r="F46" s="69"/>
      <c r="G46" s="69" t="s">
        <v>189</v>
      </c>
      <c r="H46" s="69">
        <v>2</v>
      </c>
      <c r="I46" s="69">
        <v>2</v>
      </c>
      <c r="J46" s="32">
        <f t="shared" si="8"/>
        <v>4</v>
      </c>
      <c r="K46" s="69" t="s">
        <v>92</v>
      </c>
      <c r="L46" s="69"/>
      <c r="M46" s="69" t="s">
        <v>141</v>
      </c>
      <c r="N46" s="30">
        <f t="shared" si="7"/>
        <v>2</v>
      </c>
    </row>
    <row r="47" spans="1:14" ht="76.8" x14ac:dyDescent="0.3">
      <c r="A47" s="139"/>
      <c r="B47" s="66" t="s">
        <v>538</v>
      </c>
      <c r="C47" s="66" t="s">
        <v>539</v>
      </c>
      <c r="D47" s="66"/>
      <c r="E47" s="69">
        <v>6</v>
      </c>
      <c r="F47" s="66" t="s">
        <v>546</v>
      </c>
      <c r="G47" s="66" t="s">
        <v>545</v>
      </c>
      <c r="H47" s="69">
        <v>2</v>
      </c>
      <c r="I47" s="66">
        <v>2</v>
      </c>
      <c r="J47" s="32">
        <f t="shared" si="8"/>
        <v>4</v>
      </c>
      <c r="K47" s="69" t="s">
        <v>552</v>
      </c>
      <c r="L47" s="66" t="s">
        <v>551</v>
      </c>
      <c r="M47" s="69" t="s">
        <v>141</v>
      </c>
      <c r="N47" s="30">
        <f t="shared" si="7"/>
        <v>2</v>
      </c>
    </row>
    <row r="48" spans="1:14" ht="76.8" x14ac:dyDescent="0.3">
      <c r="A48" s="139"/>
      <c r="B48" s="66" t="s">
        <v>542</v>
      </c>
      <c r="C48" s="66" t="s">
        <v>543</v>
      </c>
      <c r="D48" s="66"/>
      <c r="E48" s="69">
        <v>6</v>
      </c>
      <c r="F48" s="66" t="s">
        <v>549</v>
      </c>
      <c r="G48" s="66" t="s">
        <v>545</v>
      </c>
      <c r="H48" s="69">
        <v>2</v>
      </c>
      <c r="I48" s="69">
        <v>2</v>
      </c>
      <c r="J48" s="32">
        <f t="shared" si="8"/>
        <v>4</v>
      </c>
      <c r="K48" s="69" t="s">
        <v>562</v>
      </c>
      <c r="L48" s="69" t="s">
        <v>556</v>
      </c>
      <c r="M48" s="69" t="s">
        <v>141</v>
      </c>
      <c r="N48" s="30">
        <f t="shared" si="7"/>
        <v>2</v>
      </c>
    </row>
    <row r="49" spans="1:14" ht="48" x14ac:dyDescent="0.3">
      <c r="A49" s="139" t="s">
        <v>568</v>
      </c>
      <c r="B49" s="69" t="s">
        <v>33</v>
      </c>
      <c r="C49" s="69" t="s">
        <v>191</v>
      </c>
      <c r="D49" s="69" t="s">
        <v>192</v>
      </c>
      <c r="E49" s="69">
        <v>32</v>
      </c>
      <c r="F49" s="69" t="s">
        <v>39</v>
      </c>
      <c r="G49" s="69" t="s">
        <v>40</v>
      </c>
      <c r="H49" s="69">
        <v>1</v>
      </c>
      <c r="I49" s="69">
        <v>1</v>
      </c>
      <c r="J49" s="30">
        <f t="shared" si="8"/>
        <v>1</v>
      </c>
      <c r="K49" s="69" t="s">
        <v>193</v>
      </c>
      <c r="L49" s="69"/>
      <c r="M49" s="69" t="s">
        <v>141</v>
      </c>
      <c r="N49" s="30">
        <f>J49*0.5</f>
        <v>0.5</v>
      </c>
    </row>
    <row r="50" spans="1:14" ht="57.6" x14ac:dyDescent="0.3">
      <c r="A50" s="139"/>
      <c r="B50" s="69" t="s">
        <v>35</v>
      </c>
      <c r="C50" s="69" t="s">
        <v>5</v>
      </c>
      <c r="D50" s="69"/>
      <c r="E50" s="69">
        <v>32</v>
      </c>
      <c r="F50" s="69" t="s">
        <v>155</v>
      </c>
      <c r="G50" s="69" t="s">
        <v>81</v>
      </c>
      <c r="H50" s="69">
        <v>2</v>
      </c>
      <c r="I50" s="69">
        <v>3</v>
      </c>
      <c r="J50" s="32">
        <f>H50*I50</f>
        <v>6</v>
      </c>
      <c r="K50" s="69" t="s">
        <v>170</v>
      </c>
      <c r="L50" s="69" t="s">
        <v>194</v>
      </c>
      <c r="M50" s="69" t="s">
        <v>141</v>
      </c>
      <c r="N50" s="32">
        <f>J50*0.5</f>
        <v>3</v>
      </c>
    </row>
    <row r="51" spans="1:14" ht="96" x14ac:dyDescent="0.3">
      <c r="A51" s="139"/>
      <c r="B51" s="143" t="s">
        <v>16</v>
      </c>
      <c r="C51" s="69" t="s">
        <v>84</v>
      </c>
      <c r="D51" s="69" t="s">
        <v>80</v>
      </c>
      <c r="E51" s="69">
        <v>32</v>
      </c>
      <c r="F51" s="69" t="s">
        <v>91</v>
      </c>
      <c r="G51" s="69" t="s">
        <v>19</v>
      </c>
      <c r="H51" s="69">
        <v>4</v>
      </c>
      <c r="I51" s="69">
        <v>1</v>
      </c>
      <c r="J51" s="32">
        <f t="shared" si="8"/>
        <v>4</v>
      </c>
      <c r="K51" s="45" t="s">
        <v>474</v>
      </c>
      <c r="L51" s="69"/>
      <c r="M51" s="69" t="s">
        <v>141</v>
      </c>
      <c r="N51" s="30">
        <f t="shared" ref="N51:N53" si="9">J51*0.5</f>
        <v>2</v>
      </c>
    </row>
    <row r="52" spans="1:14" ht="86.4" x14ac:dyDescent="0.3">
      <c r="A52" s="139"/>
      <c r="B52" s="143"/>
      <c r="C52" s="69" t="s">
        <v>10</v>
      </c>
      <c r="D52" s="69" t="s">
        <v>583</v>
      </c>
      <c r="E52" s="69">
        <v>32</v>
      </c>
      <c r="F52" s="69" t="s">
        <v>178</v>
      </c>
      <c r="G52" s="69" t="s">
        <v>377</v>
      </c>
      <c r="H52" s="69">
        <v>4</v>
      </c>
      <c r="I52" s="69">
        <v>2</v>
      </c>
      <c r="J52" s="29">
        <f t="shared" si="8"/>
        <v>8</v>
      </c>
      <c r="K52" s="69" t="s">
        <v>467</v>
      </c>
      <c r="L52" s="69" t="s">
        <v>416</v>
      </c>
      <c r="M52" s="69" t="s">
        <v>141</v>
      </c>
      <c r="N52" s="32">
        <f t="shared" si="9"/>
        <v>4</v>
      </c>
    </row>
    <row r="53" spans="1:14" ht="67.2" x14ac:dyDescent="0.3">
      <c r="A53" s="139"/>
      <c r="B53" s="69" t="s">
        <v>383</v>
      </c>
      <c r="C53" s="69" t="s">
        <v>8</v>
      </c>
      <c r="D53" s="69"/>
      <c r="E53" s="69">
        <v>32</v>
      </c>
      <c r="F53" s="69" t="s">
        <v>73</v>
      </c>
      <c r="G53" s="69" t="s">
        <v>72</v>
      </c>
      <c r="H53" s="69">
        <v>4</v>
      </c>
      <c r="I53" s="69">
        <v>2</v>
      </c>
      <c r="J53" s="29">
        <f t="shared" si="8"/>
        <v>8</v>
      </c>
      <c r="K53" s="69" t="s">
        <v>385</v>
      </c>
      <c r="L53" s="69" t="s">
        <v>188</v>
      </c>
      <c r="M53" s="69" t="s">
        <v>141</v>
      </c>
      <c r="N53" s="32">
        <f t="shared" si="9"/>
        <v>4</v>
      </c>
    </row>
    <row r="54" spans="1:14" ht="57.6" x14ac:dyDescent="0.3">
      <c r="A54" s="139"/>
      <c r="B54" s="31" t="s">
        <v>390</v>
      </c>
      <c r="C54" s="69" t="s">
        <v>399</v>
      </c>
      <c r="D54" s="69" t="s">
        <v>393</v>
      </c>
      <c r="E54" s="69">
        <v>32</v>
      </c>
      <c r="F54" s="69" t="s">
        <v>394</v>
      </c>
      <c r="G54" s="69" t="s">
        <v>72</v>
      </c>
      <c r="H54" s="69">
        <v>2</v>
      </c>
      <c r="I54" s="69">
        <v>4</v>
      </c>
      <c r="J54" s="29">
        <f t="shared" si="8"/>
        <v>8</v>
      </c>
      <c r="K54" s="69" t="s">
        <v>400</v>
      </c>
      <c r="L54" s="69" t="s">
        <v>392</v>
      </c>
      <c r="M54" s="69" t="s">
        <v>141</v>
      </c>
      <c r="N54" s="32">
        <f>J54*0.5</f>
        <v>4</v>
      </c>
    </row>
    <row r="55" spans="1:14" ht="76.8" x14ac:dyDescent="0.3">
      <c r="A55" s="139"/>
      <c r="B55" s="66" t="s">
        <v>538</v>
      </c>
      <c r="C55" s="66" t="s">
        <v>539</v>
      </c>
      <c r="D55" s="66"/>
      <c r="E55" s="69">
        <v>32</v>
      </c>
      <c r="F55" s="66" t="s">
        <v>546</v>
      </c>
      <c r="G55" s="66" t="s">
        <v>545</v>
      </c>
      <c r="H55" s="69">
        <v>2</v>
      </c>
      <c r="I55" s="66">
        <v>2</v>
      </c>
      <c r="J55" s="32">
        <f t="shared" si="8"/>
        <v>4</v>
      </c>
      <c r="K55" s="69" t="s">
        <v>552</v>
      </c>
      <c r="L55" s="66" t="s">
        <v>551</v>
      </c>
      <c r="M55" s="69" t="s">
        <v>141</v>
      </c>
      <c r="N55" s="30">
        <f>J55*0.5</f>
        <v>2</v>
      </c>
    </row>
    <row r="56" spans="1:14" ht="67.2" x14ac:dyDescent="0.3">
      <c r="A56" s="139"/>
      <c r="B56" s="66" t="s">
        <v>31</v>
      </c>
      <c r="C56" s="66" t="s">
        <v>185</v>
      </c>
      <c r="D56" s="69"/>
      <c r="E56" s="69">
        <v>32</v>
      </c>
      <c r="F56" s="69" t="s">
        <v>569</v>
      </c>
      <c r="G56" s="66" t="s">
        <v>545</v>
      </c>
      <c r="H56" s="69">
        <v>3</v>
      </c>
      <c r="I56" s="66">
        <v>2</v>
      </c>
      <c r="J56" s="32">
        <f t="shared" si="8"/>
        <v>6</v>
      </c>
      <c r="K56" s="69" t="s">
        <v>570</v>
      </c>
      <c r="L56" s="69" t="s">
        <v>571</v>
      </c>
      <c r="M56" s="69" t="s">
        <v>142</v>
      </c>
      <c r="N56" s="30">
        <f>J56*0.25</f>
        <v>1.5</v>
      </c>
    </row>
    <row r="57" spans="1:14" ht="76.8" x14ac:dyDescent="0.3">
      <c r="A57" s="139"/>
      <c r="B57" s="66" t="s">
        <v>542</v>
      </c>
      <c r="C57" s="66" t="s">
        <v>543</v>
      </c>
      <c r="D57" s="66"/>
      <c r="E57" s="69">
        <v>32</v>
      </c>
      <c r="F57" s="66" t="s">
        <v>549</v>
      </c>
      <c r="G57" s="66" t="s">
        <v>545</v>
      </c>
      <c r="H57" s="69">
        <v>2</v>
      </c>
      <c r="I57" s="69">
        <v>2</v>
      </c>
      <c r="J57" s="32">
        <f t="shared" si="8"/>
        <v>4</v>
      </c>
      <c r="K57" s="69" t="s">
        <v>555</v>
      </c>
      <c r="L57" s="69" t="s">
        <v>556</v>
      </c>
      <c r="M57" s="69" t="s">
        <v>141</v>
      </c>
      <c r="N57" s="30">
        <f t="shared" ref="N57" si="10">J57*0.5</f>
        <v>2</v>
      </c>
    </row>
    <row r="58" spans="1:14" ht="48" x14ac:dyDescent="0.3">
      <c r="A58" s="139" t="s">
        <v>59</v>
      </c>
      <c r="B58" s="69" t="s">
        <v>33</v>
      </c>
      <c r="C58" s="69" t="s">
        <v>191</v>
      </c>
      <c r="D58" s="69" t="s">
        <v>192</v>
      </c>
      <c r="E58" s="69">
        <v>24</v>
      </c>
      <c r="F58" s="69" t="s">
        <v>39</v>
      </c>
      <c r="G58" s="69" t="s">
        <v>40</v>
      </c>
      <c r="H58" s="69">
        <v>1</v>
      </c>
      <c r="I58" s="69">
        <v>1</v>
      </c>
      <c r="J58" s="30">
        <f t="shared" si="8"/>
        <v>1</v>
      </c>
      <c r="K58" s="69" t="s">
        <v>193</v>
      </c>
      <c r="L58" s="69"/>
      <c r="M58" s="69" t="s">
        <v>141</v>
      </c>
      <c r="N58" s="30">
        <f>J58*0.5</f>
        <v>0.5</v>
      </c>
    </row>
    <row r="59" spans="1:14" ht="67.2" x14ac:dyDescent="0.3">
      <c r="A59" s="139"/>
      <c r="B59" s="69" t="s">
        <v>383</v>
      </c>
      <c r="C59" s="69" t="s">
        <v>8</v>
      </c>
      <c r="D59" s="69"/>
      <c r="E59" s="69">
        <v>24</v>
      </c>
      <c r="F59" s="69" t="s">
        <v>73</v>
      </c>
      <c r="G59" s="69" t="s">
        <v>72</v>
      </c>
      <c r="H59" s="69">
        <v>4</v>
      </c>
      <c r="I59" s="69">
        <v>2</v>
      </c>
      <c r="J59" s="29">
        <f t="shared" si="8"/>
        <v>8</v>
      </c>
      <c r="K59" s="69" t="s">
        <v>385</v>
      </c>
      <c r="L59" s="69" t="s">
        <v>188</v>
      </c>
      <c r="M59" s="69" t="s">
        <v>141</v>
      </c>
      <c r="N59" s="32">
        <f>J59*0.5</f>
        <v>4</v>
      </c>
    </row>
    <row r="60" spans="1:14" ht="57.6" x14ac:dyDescent="0.3">
      <c r="A60" s="139"/>
      <c r="B60" s="31" t="s">
        <v>390</v>
      </c>
      <c r="C60" s="69" t="s">
        <v>399</v>
      </c>
      <c r="D60" s="69" t="s">
        <v>393</v>
      </c>
      <c r="E60" s="69">
        <v>24</v>
      </c>
      <c r="F60" s="69" t="s">
        <v>394</v>
      </c>
      <c r="G60" s="69" t="s">
        <v>72</v>
      </c>
      <c r="H60" s="69">
        <v>2</v>
      </c>
      <c r="I60" s="69">
        <v>4</v>
      </c>
      <c r="J60" s="29">
        <f t="shared" si="8"/>
        <v>8</v>
      </c>
      <c r="K60" s="69" t="s">
        <v>400</v>
      </c>
      <c r="L60" s="69" t="s">
        <v>392</v>
      </c>
      <c r="M60" s="69" t="s">
        <v>141</v>
      </c>
      <c r="N60" s="32">
        <f>J60*0.5</f>
        <v>4</v>
      </c>
    </row>
    <row r="61" spans="1:14" ht="86.4" x14ac:dyDescent="0.3">
      <c r="A61" s="139"/>
      <c r="B61" s="69" t="s">
        <v>26</v>
      </c>
      <c r="C61" s="69" t="s">
        <v>159</v>
      </c>
      <c r="D61" s="69"/>
      <c r="E61" s="69">
        <v>24</v>
      </c>
      <c r="F61" s="69" t="s">
        <v>37</v>
      </c>
      <c r="G61" s="69" t="s">
        <v>75</v>
      </c>
      <c r="H61" s="69">
        <v>3</v>
      </c>
      <c r="I61" s="69">
        <v>2</v>
      </c>
      <c r="J61" s="32">
        <f t="shared" si="8"/>
        <v>6</v>
      </c>
      <c r="K61" s="69" t="s">
        <v>351</v>
      </c>
      <c r="L61" s="69" t="s">
        <v>89</v>
      </c>
      <c r="M61" s="69" t="s">
        <v>142</v>
      </c>
      <c r="N61" s="30">
        <f>J61*0.25</f>
        <v>1.5</v>
      </c>
    </row>
    <row r="62" spans="1:14" ht="38.4" x14ac:dyDescent="0.3">
      <c r="A62" s="139"/>
      <c r="B62" s="69" t="s">
        <v>11</v>
      </c>
      <c r="C62" s="69" t="s">
        <v>32</v>
      </c>
      <c r="D62" s="69"/>
      <c r="E62" s="69">
        <v>24</v>
      </c>
      <c r="F62" s="69"/>
      <c r="G62" s="69" t="s">
        <v>13</v>
      </c>
      <c r="H62" s="69">
        <v>3</v>
      </c>
      <c r="I62" s="69">
        <v>1</v>
      </c>
      <c r="J62" s="32">
        <f t="shared" si="8"/>
        <v>3</v>
      </c>
      <c r="K62" s="69" t="s">
        <v>53</v>
      </c>
      <c r="L62" s="69" t="s">
        <v>83</v>
      </c>
      <c r="M62" s="69" t="s">
        <v>141</v>
      </c>
      <c r="N62" s="30">
        <f t="shared" ref="N62" si="11">J62*0.5</f>
        <v>1.5</v>
      </c>
    </row>
    <row r="63" spans="1:14" ht="96" x14ac:dyDescent="0.3">
      <c r="A63" s="139"/>
      <c r="B63" s="69" t="s">
        <v>16</v>
      </c>
      <c r="C63" s="69" t="s">
        <v>84</v>
      </c>
      <c r="D63" s="69" t="s">
        <v>80</v>
      </c>
      <c r="E63" s="69">
        <v>24</v>
      </c>
      <c r="F63" s="69" t="s">
        <v>91</v>
      </c>
      <c r="G63" s="69" t="s">
        <v>19</v>
      </c>
      <c r="H63" s="69">
        <v>4</v>
      </c>
      <c r="I63" s="69">
        <v>2</v>
      </c>
      <c r="J63" s="29">
        <f t="shared" si="8"/>
        <v>8</v>
      </c>
      <c r="K63" s="45" t="s">
        <v>474</v>
      </c>
      <c r="L63" s="69"/>
      <c r="M63" s="69" t="s">
        <v>141</v>
      </c>
      <c r="N63" s="32">
        <f>J63*0.5</f>
        <v>4</v>
      </c>
    </row>
    <row r="64" spans="1:14" ht="57.6" x14ac:dyDescent="0.3">
      <c r="A64" s="139"/>
      <c r="B64" s="69" t="s">
        <v>9</v>
      </c>
      <c r="C64" s="69" t="s">
        <v>10</v>
      </c>
      <c r="D64" s="69"/>
      <c r="E64" s="69">
        <v>24</v>
      </c>
      <c r="F64" s="69" t="s">
        <v>24</v>
      </c>
      <c r="G64" s="69" t="s">
        <v>377</v>
      </c>
      <c r="H64" s="69">
        <v>4</v>
      </c>
      <c r="I64" s="69">
        <v>2</v>
      </c>
      <c r="J64" s="29">
        <f t="shared" si="8"/>
        <v>8</v>
      </c>
      <c r="K64" s="69" t="s">
        <v>467</v>
      </c>
      <c r="L64" s="69" t="s">
        <v>416</v>
      </c>
      <c r="M64" s="69" t="s">
        <v>141</v>
      </c>
      <c r="N64" s="32">
        <f>J64*0.5</f>
        <v>4</v>
      </c>
    </row>
    <row r="65" spans="1:14" ht="76.8" x14ac:dyDescent="0.3">
      <c r="A65" s="139"/>
      <c r="B65" s="66" t="s">
        <v>538</v>
      </c>
      <c r="C65" s="66" t="s">
        <v>539</v>
      </c>
      <c r="D65" s="66"/>
      <c r="E65" s="69">
        <v>24</v>
      </c>
      <c r="F65" s="66" t="s">
        <v>546</v>
      </c>
      <c r="G65" s="66" t="s">
        <v>545</v>
      </c>
      <c r="H65" s="69">
        <v>2</v>
      </c>
      <c r="I65" s="69">
        <v>2</v>
      </c>
      <c r="J65" s="32">
        <f t="shared" si="8"/>
        <v>4</v>
      </c>
      <c r="K65" s="69" t="s">
        <v>552</v>
      </c>
      <c r="L65" s="66" t="s">
        <v>551</v>
      </c>
      <c r="M65" s="69" t="s">
        <v>141</v>
      </c>
      <c r="N65" s="30">
        <f>J65*0.5</f>
        <v>2</v>
      </c>
    </row>
    <row r="66" spans="1:14" ht="76.8" x14ac:dyDescent="0.3">
      <c r="A66" s="139"/>
      <c r="B66" s="66" t="s">
        <v>542</v>
      </c>
      <c r="C66" s="66" t="s">
        <v>543</v>
      </c>
      <c r="D66" s="66"/>
      <c r="E66" s="69">
        <v>24</v>
      </c>
      <c r="F66" s="66" t="s">
        <v>549</v>
      </c>
      <c r="G66" s="66" t="s">
        <v>545</v>
      </c>
      <c r="H66" s="69">
        <v>2</v>
      </c>
      <c r="I66" s="69">
        <v>2</v>
      </c>
      <c r="J66" s="32">
        <f t="shared" si="8"/>
        <v>4</v>
      </c>
      <c r="K66" s="69" t="s">
        <v>555</v>
      </c>
      <c r="L66" s="69" t="s">
        <v>556</v>
      </c>
      <c r="M66" s="69" t="s">
        <v>141</v>
      </c>
      <c r="N66" s="30">
        <f t="shared" ref="N66" si="12">J66*0.5</f>
        <v>2</v>
      </c>
    </row>
    <row r="67" spans="1:14" ht="86.4" x14ac:dyDescent="0.3">
      <c r="A67" s="139" t="s">
        <v>60</v>
      </c>
      <c r="B67" s="69" t="s">
        <v>26</v>
      </c>
      <c r="C67" s="69" t="s">
        <v>36</v>
      </c>
      <c r="D67" s="69" t="s">
        <v>76</v>
      </c>
      <c r="E67" s="69">
        <v>1</v>
      </c>
      <c r="F67" s="69" t="s">
        <v>37</v>
      </c>
      <c r="G67" s="69" t="s">
        <v>75</v>
      </c>
      <c r="H67" s="69">
        <v>3</v>
      </c>
      <c r="I67" s="69">
        <v>2</v>
      </c>
      <c r="J67" s="32">
        <f t="shared" si="8"/>
        <v>6</v>
      </c>
      <c r="K67" s="69" t="s">
        <v>77</v>
      </c>
      <c r="L67" s="69" t="s">
        <v>168</v>
      </c>
      <c r="M67" s="69" t="s">
        <v>142</v>
      </c>
      <c r="N67" s="30">
        <f>J67*0.25</f>
        <v>1.5</v>
      </c>
    </row>
    <row r="68" spans="1:14" ht="76.8" x14ac:dyDescent="0.3">
      <c r="A68" s="139"/>
      <c r="B68" s="69" t="s">
        <v>383</v>
      </c>
      <c r="C68" s="69" t="s">
        <v>8</v>
      </c>
      <c r="D68" s="69"/>
      <c r="E68" s="69">
        <v>1</v>
      </c>
      <c r="F68" s="69" t="s">
        <v>73</v>
      </c>
      <c r="G68" s="69" t="s">
        <v>72</v>
      </c>
      <c r="H68" s="69">
        <v>4</v>
      </c>
      <c r="I68" s="69">
        <v>2</v>
      </c>
      <c r="J68" s="29">
        <f t="shared" si="8"/>
        <v>8</v>
      </c>
      <c r="K68" s="69" t="s">
        <v>408</v>
      </c>
      <c r="L68" s="69" t="s">
        <v>188</v>
      </c>
      <c r="M68" s="69" t="s">
        <v>142</v>
      </c>
      <c r="N68" s="30">
        <f>J68*0.25</f>
        <v>2</v>
      </c>
    </row>
    <row r="69" spans="1:14" ht="57.6" x14ac:dyDescent="0.3">
      <c r="A69" s="139"/>
      <c r="B69" s="31" t="s">
        <v>390</v>
      </c>
      <c r="C69" s="69" t="s">
        <v>399</v>
      </c>
      <c r="D69" s="69" t="s">
        <v>393</v>
      </c>
      <c r="E69" s="69">
        <v>1</v>
      </c>
      <c r="F69" s="69" t="s">
        <v>394</v>
      </c>
      <c r="G69" s="69" t="s">
        <v>72</v>
      </c>
      <c r="H69" s="69">
        <v>2</v>
      </c>
      <c r="I69" s="69">
        <v>4</v>
      </c>
      <c r="J69" s="29">
        <f t="shared" si="8"/>
        <v>8</v>
      </c>
      <c r="K69" s="69" t="s">
        <v>400</v>
      </c>
      <c r="L69" s="69" t="s">
        <v>392</v>
      </c>
      <c r="M69" s="69" t="s">
        <v>141</v>
      </c>
      <c r="N69" s="32">
        <f>J69*0.5</f>
        <v>4</v>
      </c>
    </row>
    <row r="70" spans="1:14" ht="38.4" x14ac:dyDescent="0.3">
      <c r="A70" s="139"/>
      <c r="B70" s="69" t="s">
        <v>9</v>
      </c>
      <c r="C70" s="69" t="s">
        <v>28</v>
      </c>
      <c r="D70" s="69"/>
      <c r="E70" s="69">
        <v>1</v>
      </c>
      <c r="F70" s="69" t="s">
        <v>160</v>
      </c>
      <c r="G70" s="69" t="s">
        <v>162</v>
      </c>
      <c r="H70" s="69">
        <v>2</v>
      </c>
      <c r="I70" s="69">
        <v>2</v>
      </c>
      <c r="J70" s="32">
        <f t="shared" si="8"/>
        <v>4</v>
      </c>
      <c r="K70" s="69" t="s">
        <v>172</v>
      </c>
      <c r="L70" s="69" t="s">
        <v>416</v>
      </c>
      <c r="M70" s="69" t="s">
        <v>141</v>
      </c>
      <c r="N70" s="30">
        <f t="shared" ref="N70" si="13">J70*0.5</f>
        <v>2</v>
      </c>
    </row>
    <row r="71" spans="1:14" ht="96" x14ac:dyDescent="0.3">
      <c r="A71" s="139"/>
      <c r="B71" s="69" t="s">
        <v>30</v>
      </c>
      <c r="C71" s="69" t="s">
        <v>78</v>
      </c>
      <c r="D71" s="69" t="s">
        <v>492</v>
      </c>
      <c r="E71" s="69">
        <v>1</v>
      </c>
      <c r="F71" s="69" t="s">
        <v>186</v>
      </c>
      <c r="G71" s="69" t="s">
        <v>187</v>
      </c>
      <c r="H71" s="69">
        <v>3</v>
      </c>
      <c r="I71" s="69">
        <v>4</v>
      </c>
      <c r="J71" s="29">
        <f t="shared" si="8"/>
        <v>12</v>
      </c>
      <c r="K71" s="69" t="s">
        <v>472</v>
      </c>
      <c r="L71" s="69"/>
      <c r="M71" s="69" t="s">
        <v>141</v>
      </c>
      <c r="N71" s="32">
        <f>J71*0.5</f>
        <v>6</v>
      </c>
    </row>
    <row r="72" spans="1:14" ht="48" x14ac:dyDescent="0.3">
      <c r="A72" s="139"/>
      <c r="B72" s="69" t="s">
        <v>33</v>
      </c>
      <c r="C72" s="69" t="s">
        <v>165</v>
      </c>
      <c r="D72" s="69"/>
      <c r="E72" s="69">
        <v>1</v>
      </c>
      <c r="F72" s="69" t="s">
        <v>39</v>
      </c>
      <c r="G72" s="69" t="s">
        <v>40</v>
      </c>
      <c r="H72" s="69">
        <v>2</v>
      </c>
      <c r="I72" s="69">
        <v>3</v>
      </c>
      <c r="J72" s="32">
        <f t="shared" si="8"/>
        <v>6</v>
      </c>
      <c r="K72" s="69" t="s">
        <v>190</v>
      </c>
      <c r="L72" s="69"/>
      <c r="M72" s="69" t="s">
        <v>141</v>
      </c>
      <c r="N72" s="32">
        <f>J72*0.5</f>
        <v>3</v>
      </c>
    </row>
    <row r="73" spans="1:14" ht="67.2" x14ac:dyDescent="0.3">
      <c r="A73" s="139"/>
      <c r="B73" s="45" t="s">
        <v>34</v>
      </c>
      <c r="C73" s="45" t="s">
        <v>67</v>
      </c>
      <c r="D73" s="45" t="s">
        <v>489</v>
      </c>
      <c r="E73" s="45">
        <v>1</v>
      </c>
      <c r="F73" s="45" t="s">
        <v>68</v>
      </c>
      <c r="G73" s="45" t="s">
        <v>41</v>
      </c>
      <c r="H73" s="45">
        <v>2</v>
      </c>
      <c r="I73" s="45">
        <v>4</v>
      </c>
      <c r="J73" s="36">
        <f t="shared" si="8"/>
        <v>8</v>
      </c>
      <c r="K73" s="45" t="s">
        <v>161</v>
      </c>
      <c r="L73" s="45" t="s">
        <v>500</v>
      </c>
      <c r="M73" s="45" t="s">
        <v>142</v>
      </c>
      <c r="N73" s="60">
        <f>J73*0.25</f>
        <v>2</v>
      </c>
    </row>
    <row r="74" spans="1:14" ht="28.8" x14ac:dyDescent="0.3">
      <c r="A74" s="139"/>
      <c r="B74" s="69" t="s">
        <v>14</v>
      </c>
      <c r="C74" s="69" t="s">
        <v>47</v>
      </c>
      <c r="D74" s="69"/>
      <c r="E74" s="69">
        <v>1</v>
      </c>
      <c r="F74" s="69" t="s">
        <v>38</v>
      </c>
      <c r="G74" s="69" t="s">
        <v>42</v>
      </c>
      <c r="H74" s="69">
        <v>2</v>
      </c>
      <c r="I74" s="69">
        <v>2</v>
      </c>
      <c r="J74" s="32">
        <f t="shared" si="8"/>
        <v>4</v>
      </c>
      <c r="K74" s="69" t="s">
        <v>93</v>
      </c>
      <c r="L74" s="69"/>
      <c r="M74" s="69" t="s">
        <v>141</v>
      </c>
      <c r="N74" s="30">
        <f t="shared" ref="N74:N77" si="14">J74*0.5</f>
        <v>2</v>
      </c>
    </row>
    <row r="75" spans="1:14" ht="57.6" x14ac:dyDescent="0.3">
      <c r="A75" s="139"/>
      <c r="B75" s="69" t="s">
        <v>35</v>
      </c>
      <c r="C75" s="69" t="s">
        <v>164</v>
      </c>
      <c r="D75" s="69"/>
      <c r="E75" s="69">
        <v>1</v>
      </c>
      <c r="F75" s="69" t="s">
        <v>404</v>
      </c>
      <c r="G75" s="69" t="s">
        <v>43</v>
      </c>
      <c r="H75" s="69">
        <v>2</v>
      </c>
      <c r="I75" s="69">
        <v>4</v>
      </c>
      <c r="J75" s="29">
        <f t="shared" si="8"/>
        <v>8</v>
      </c>
      <c r="K75" s="69" t="s">
        <v>403</v>
      </c>
      <c r="L75" s="69" t="s">
        <v>194</v>
      </c>
      <c r="M75" s="69" t="s">
        <v>141</v>
      </c>
      <c r="N75" s="32">
        <f t="shared" si="14"/>
        <v>4</v>
      </c>
    </row>
    <row r="76" spans="1:14" ht="76.8" x14ac:dyDescent="0.3">
      <c r="A76" s="139"/>
      <c r="B76" s="66" t="s">
        <v>538</v>
      </c>
      <c r="C76" s="66" t="s">
        <v>539</v>
      </c>
      <c r="D76" s="66"/>
      <c r="E76" s="69">
        <v>1</v>
      </c>
      <c r="F76" s="66" t="s">
        <v>546</v>
      </c>
      <c r="G76" s="66" t="s">
        <v>545</v>
      </c>
      <c r="H76" s="69">
        <v>2</v>
      </c>
      <c r="I76" s="69">
        <v>1</v>
      </c>
      <c r="J76" s="30">
        <f t="shared" si="8"/>
        <v>2</v>
      </c>
      <c r="K76" s="69" t="s">
        <v>552</v>
      </c>
      <c r="L76" s="66" t="s">
        <v>551</v>
      </c>
      <c r="M76" s="69" t="s">
        <v>141</v>
      </c>
      <c r="N76" s="30">
        <f t="shared" si="14"/>
        <v>1</v>
      </c>
    </row>
    <row r="77" spans="1:14" ht="76.8" x14ac:dyDescent="0.3">
      <c r="A77" s="139"/>
      <c r="B77" s="66" t="s">
        <v>542</v>
      </c>
      <c r="C77" s="66" t="s">
        <v>543</v>
      </c>
      <c r="D77" s="66"/>
      <c r="E77" s="69">
        <v>1</v>
      </c>
      <c r="F77" s="66" t="s">
        <v>549</v>
      </c>
      <c r="G77" s="66" t="s">
        <v>545</v>
      </c>
      <c r="H77" s="69">
        <v>2</v>
      </c>
      <c r="I77" s="69">
        <v>2</v>
      </c>
      <c r="J77" s="32">
        <f t="shared" si="8"/>
        <v>4</v>
      </c>
      <c r="K77" s="69" t="s">
        <v>555</v>
      </c>
      <c r="L77" s="69" t="s">
        <v>556</v>
      </c>
      <c r="M77" s="69" t="s">
        <v>141</v>
      </c>
      <c r="N77" s="30">
        <f t="shared" si="14"/>
        <v>2</v>
      </c>
    </row>
    <row r="78" spans="1:14" ht="48" x14ac:dyDescent="0.3">
      <c r="A78" s="139" t="s">
        <v>389</v>
      </c>
      <c r="B78" s="69" t="s">
        <v>33</v>
      </c>
      <c r="C78" s="69" t="s">
        <v>191</v>
      </c>
      <c r="D78" s="69" t="s">
        <v>192</v>
      </c>
      <c r="E78" s="69">
        <v>51</v>
      </c>
      <c r="F78" s="69" t="s">
        <v>39</v>
      </c>
      <c r="G78" s="69" t="s">
        <v>40</v>
      </c>
      <c r="H78" s="69">
        <v>1</v>
      </c>
      <c r="I78" s="69">
        <v>1</v>
      </c>
      <c r="J78" s="30">
        <f t="shared" ref="J78:J90" si="15">H78*I78</f>
        <v>1</v>
      </c>
      <c r="K78" s="69" t="s">
        <v>193</v>
      </c>
      <c r="L78" s="69"/>
      <c r="M78" s="69" t="s">
        <v>141</v>
      </c>
      <c r="N78" s="30">
        <f>J78*0.5</f>
        <v>0.5</v>
      </c>
    </row>
    <row r="79" spans="1:14" ht="86.4" x14ac:dyDescent="0.3">
      <c r="A79" s="139"/>
      <c r="B79" s="69" t="s">
        <v>30</v>
      </c>
      <c r="C79" s="69" t="s">
        <v>78</v>
      </c>
      <c r="D79" s="69"/>
      <c r="E79" s="69">
        <v>51</v>
      </c>
      <c r="F79" s="69" t="s">
        <v>186</v>
      </c>
      <c r="G79" s="69" t="s">
        <v>187</v>
      </c>
      <c r="H79" s="69">
        <v>3</v>
      </c>
      <c r="I79" s="69">
        <v>4</v>
      </c>
      <c r="J79" s="29">
        <f t="shared" si="15"/>
        <v>12</v>
      </c>
      <c r="K79" s="69" t="s">
        <v>506</v>
      </c>
      <c r="L79" s="69" t="s">
        <v>79</v>
      </c>
      <c r="M79" s="69" t="s">
        <v>141</v>
      </c>
      <c r="N79" s="32">
        <f t="shared" ref="N79:N82" si="16">J79*0.5</f>
        <v>6</v>
      </c>
    </row>
    <row r="80" spans="1:14" ht="76.8" x14ac:dyDescent="0.3">
      <c r="A80" s="139"/>
      <c r="B80" s="69" t="s">
        <v>44</v>
      </c>
      <c r="C80" s="69" t="s">
        <v>54</v>
      </c>
      <c r="D80" s="69"/>
      <c r="E80" s="69">
        <v>51</v>
      </c>
      <c r="F80" s="69" t="s">
        <v>20</v>
      </c>
      <c r="G80" s="69" t="s">
        <v>86</v>
      </c>
      <c r="H80" s="69">
        <v>2</v>
      </c>
      <c r="I80" s="69">
        <v>2</v>
      </c>
      <c r="J80" s="32">
        <f t="shared" si="15"/>
        <v>4</v>
      </c>
      <c r="K80" s="69" t="s">
        <v>87</v>
      </c>
      <c r="L80" s="69"/>
      <c r="M80" s="69" t="s">
        <v>141</v>
      </c>
      <c r="N80" s="30">
        <f t="shared" si="16"/>
        <v>2</v>
      </c>
    </row>
    <row r="81" spans="1:14" ht="96" x14ac:dyDescent="0.3">
      <c r="A81" s="139"/>
      <c r="B81" s="141" t="s">
        <v>16</v>
      </c>
      <c r="C81" s="69" t="s">
        <v>84</v>
      </c>
      <c r="D81" s="69" t="s">
        <v>80</v>
      </c>
      <c r="E81" s="69">
        <v>51</v>
      </c>
      <c r="F81" s="69" t="s">
        <v>91</v>
      </c>
      <c r="G81" s="69" t="s">
        <v>19</v>
      </c>
      <c r="H81" s="69">
        <v>4</v>
      </c>
      <c r="I81" s="69">
        <v>2</v>
      </c>
      <c r="J81" s="32">
        <f t="shared" si="15"/>
        <v>8</v>
      </c>
      <c r="K81" s="45" t="s">
        <v>474</v>
      </c>
      <c r="L81" s="69"/>
      <c r="M81" s="69" t="s">
        <v>141</v>
      </c>
      <c r="N81" s="32">
        <f t="shared" si="16"/>
        <v>4</v>
      </c>
    </row>
    <row r="82" spans="1:14" ht="86.4" x14ac:dyDescent="0.3">
      <c r="A82" s="139"/>
      <c r="B82" s="142"/>
      <c r="C82" s="69" t="s">
        <v>10</v>
      </c>
      <c r="D82" s="69" t="s">
        <v>583</v>
      </c>
      <c r="E82" s="69">
        <v>51</v>
      </c>
      <c r="F82" s="69" t="s">
        <v>178</v>
      </c>
      <c r="G82" s="69" t="s">
        <v>396</v>
      </c>
      <c r="H82" s="69">
        <v>4</v>
      </c>
      <c r="I82" s="69">
        <v>2</v>
      </c>
      <c r="J82" s="29">
        <f t="shared" si="15"/>
        <v>8</v>
      </c>
      <c r="K82" s="69" t="s">
        <v>467</v>
      </c>
      <c r="L82" s="69" t="s">
        <v>416</v>
      </c>
      <c r="M82" s="69" t="s">
        <v>141</v>
      </c>
      <c r="N82" s="32">
        <f t="shared" si="16"/>
        <v>4</v>
      </c>
    </row>
    <row r="83" spans="1:14" ht="57.6" x14ac:dyDescent="0.3">
      <c r="A83" s="139"/>
      <c r="B83" s="69" t="s">
        <v>14</v>
      </c>
      <c r="C83" s="69" t="s">
        <v>47</v>
      </c>
      <c r="D83" s="69"/>
      <c r="E83" s="69">
        <v>51</v>
      </c>
      <c r="F83" s="69" t="s">
        <v>182</v>
      </c>
      <c r="G83" s="69" t="s">
        <v>48</v>
      </c>
      <c r="H83" s="69">
        <v>2</v>
      </c>
      <c r="I83" s="69">
        <v>2</v>
      </c>
      <c r="J83" s="32">
        <f t="shared" si="15"/>
        <v>4</v>
      </c>
      <c r="K83" s="69" t="s">
        <v>93</v>
      </c>
      <c r="L83" s="69"/>
      <c r="M83" s="69" t="s">
        <v>141</v>
      </c>
      <c r="N83" s="30">
        <f>J83*0.5</f>
        <v>2</v>
      </c>
    </row>
    <row r="84" spans="1:14" ht="57.6" x14ac:dyDescent="0.3">
      <c r="A84" s="139"/>
      <c r="B84" s="31" t="s">
        <v>390</v>
      </c>
      <c r="C84" s="69" t="s">
        <v>399</v>
      </c>
      <c r="D84" s="69" t="s">
        <v>393</v>
      </c>
      <c r="E84" s="69">
        <v>51</v>
      </c>
      <c r="F84" s="69" t="s">
        <v>394</v>
      </c>
      <c r="G84" s="69" t="s">
        <v>72</v>
      </c>
      <c r="H84" s="69">
        <v>2</v>
      </c>
      <c r="I84" s="69">
        <v>4</v>
      </c>
      <c r="J84" s="29">
        <f>H84*I84</f>
        <v>8</v>
      </c>
      <c r="K84" s="69" t="s">
        <v>400</v>
      </c>
      <c r="L84" s="69" t="s">
        <v>392</v>
      </c>
      <c r="M84" s="69" t="s">
        <v>141</v>
      </c>
      <c r="N84" s="32">
        <f>J84*0.5</f>
        <v>4</v>
      </c>
    </row>
    <row r="85" spans="1:14" ht="76.8" x14ac:dyDescent="0.3">
      <c r="A85" s="139"/>
      <c r="B85" s="69" t="s">
        <v>407</v>
      </c>
      <c r="C85" s="69" t="s">
        <v>8</v>
      </c>
      <c r="D85" s="69"/>
      <c r="E85" s="69">
        <v>51</v>
      </c>
      <c r="F85" s="69" t="s">
        <v>73</v>
      </c>
      <c r="G85" s="69" t="s">
        <v>72</v>
      </c>
      <c r="H85" s="69">
        <v>4</v>
      </c>
      <c r="I85" s="69">
        <v>2</v>
      </c>
      <c r="J85" s="29">
        <f t="shared" ref="J85" si="17">H85*I85</f>
        <v>8</v>
      </c>
      <c r="K85" s="69" t="s">
        <v>405</v>
      </c>
      <c r="L85" s="69" t="s">
        <v>188</v>
      </c>
      <c r="M85" s="69" t="s">
        <v>141</v>
      </c>
      <c r="N85" s="32">
        <f>J85*0.5</f>
        <v>4</v>
      </c>
    </row>
    <row r="86" spans="1:14" ht="86.4" x14ac:dyDescent="0.3">
      <c r="A86" s="139"/>
      <c r="B86" s="69" t="s">
        <v>26</v>
      </c>
      <c r="C86" s="69" t="s">
        <v>180</v>
      </c>
      <c r="D86" s="69" t="s">
        <v>195</v>
      </c>
      <c r="E86" s="69">
        <v>51</v>
      </c>
      <c r="F86" s="69" t="s">
        <v>37</v>
      </c>
      <c r="G86" s="69" t="s">
        <v>75</v>
      </c>
      <c r="H86" s="69">
        <v>3</v>
      </c>
      <c r="I86" s="69">
        <v>2</v>
      </c>
      <c r="J86" s="32">
        <f t="shared" si="15"/>
        <v>6</v>
      </c>
      <c r="K86" s="69" t="s">
        <v>196</v>
      </c>
      <c r="L86" s="69" t="s">
        <v>90</v>
      </c>
      <c r="M86" s="69" t="s">
        <v>141</v>
      </c>
      <c r="N86" s="30">
        <f>J86*0.5</f>
        <v>3</v>
      </c>
    </row>
    <row r="87" spans="1:14" ht="57.6" x14ac:dyDescent="0.3">
      <c r="A87" s="139"/>
      <c r="B87" s="69" t="s">
        <v>45</v>
      </c>
      <c r="C87" s="69" t="s">
        <v>46</v>
      </c>
      <c r="D87" s="69"/>
      <c r="E87" s="69">
        <v>51</v>
      </c>
      <c r="F87" s="69" t="s">
        <v>186</v>
      </c>
      <c r="G87" s="69" t="s">
        <v>49</v>
      </c>
      <c r="H87" s="69">
        <v>1</v>
      </c>
      <c r="I87" s="69">
        <v>4</v>
      </c>
      <c r="J87" s="32">
        <f t="shared" si="15"/>
        <v>4</v>
      </c>
      <c r="K87" s="69" t="s">
        <v>166</v>
      </c>
      <c r="L87" s="69" t="s">
        <v>79</v>
      </c>
      <c r="M87" s="69" t="s">
        <v>141</v>
      </c>
      <c r="N87" s="30">
        <f>J87*0.5</f>
        <v>2</v>
      </c>
    </row>
    <row r="88" spans="1:14" ht="76.8" x14ac:dyDescent="0.3">
      <c r="A88" s="139"/>
      <c r="B88" s="66" t="s">
        <v>557</v>
      </c>
      <c r="C88" s="66" t="s">
        <v>54</v>
      </c>
      <c r="D88" s="66"/>
      <c r="E88" s="69">
        <v>51</v>
      </c>
      <c r="F88" s="66" t="s">
        <v>558</v>
      </c>
      <c r="G88" s="66" t="s">
        <v>572</v>
      </c>
      <c r="H88" s="69">
        <v>2</v>
      </c>
      <c r="I88" s="69">
        <v>2</v>
      </c>
      <c r="J88" s="32">
        <f t="shared" si="15"/>
        <v>4</v>
      </c>
      <c r="K88" s="69" t="s">
        <v>573</v>
      </c>
      <c r="L88" s="69"/>
      <c r="M88" s="69" t="s">
        <v>142</v>
      </c>
      <c r="N88" s="30">
        <f>J88*0.25</f>
        <v>1</v>
      </c>
    </row>
    <row r="89" spans="1:14" ht="76.8" x14ac:dyDescent="0.3">
      <c r="A89" s="139"/>
      <c r="B89" s="66" t="s">
        <v>538</v>
      </c>
      <c r="C89" s="66" t="s">
        <v>539</v>
      </c>
      <c r="D89" s="66"/>
      <c r="E89" s="69">
        <v>51</v>
      </c>
      <c r="F89" s="66" t="s">
        <v>546</v>
      </c>
      <c r="G89" s="66" t="s">
        <v>545</v>
      </c>
      <c r="H89" s="69">
        <v>2</v>
      </c>
      <c r="I89" s="69">
        <v>2</v>
      </c>
      <c r="J89" s="32">
        <f t="shared" si="15"/>
        <v>4</v>
      </c>
      <c r="K89" s="69" t="s">
        <v>552</v>
      </c>
      <c r="L89" s="66" t="s">
        <v>551</v>
      </c>
      <c r="M89" s="69" t="s">
        <v>141</v>
      </c>
      <c r="N89" s="30">
        <f t="shared" ref="N89:N90" si="18">J89*0.5</f>
        <v>2</v>
      </c>
    </row>
    <row r="90" spans="1:14" ht="76.8" x14ac:dyDescent="0.3">
      <c r="A90" s="139"/>
      <c r="B90" s="66" t="s">
        <v>542</v>
      </c>
      <c r="C90" s="66" t="s">
        <v>543</v>
      </c>
      <c r="D90" s="66"/>
      <c r="E90" s="69">
        <v>51</v>
      </c>
      <c r="F90" s="66" t="s">
        <v>549</v>
      </c>
      <c r="G90" s="66" t="s">
        <v>545</v>
      </c>
      <c r="H90" s="69">
        <v>2</v>
      </c>
      <c r="I90" s="69">
        <v>2</v>
      </c>
      <c r="J90" s="32">
        <f t="shared" si="15"/>
        <v>4</v>
      </c>
      <c r="K90" s="69" t="s">
        <v>555</v>
      </c>
      <c r="L90" s="69" t="s">
        <v>556</v>
      </c>
      <c r="M90" s="69" t="s">
        <v>141</v>
      </c>
      <c r="N90" s="30">
        <f t="shared" si="18"/>
        <v>2</v>
      </c>
    </row>
    <row r="91" spans="1:14" ht="38.4" x14ac:dyDescent="0.3">
      <c r="A91" s="139" t="s">
        <v>430</v>
      </c>
      <c r="B91" s="69" t="s">
        <v>9</v>
      </c>
      <c r="C91" s="69" t="s">
        <v>406</v>
      </c>
      <c r="D91" s="69"/>
      <c r="E91" s="69">
        <v>11</v>
      </c>
      <c r="F91" s="69" t="s">
        <v>428</v>
      </c>
      <c r="G91" s="69" t="s">
        <v>162</v>
      </c>
      <c r="H91" s="69">
        <v>3</v>
      </c>
      <c r="I91" s="69">
        <v>1</v>
      </c>
      <c r="J91" s="32">
        <f t="shared" ref="J91:J100" si="19">H91*I91</f>
        <v>3</v>
      </c>
      <c r="K91" s="69" t="s">
        <v>163</v>
      </c>
      <c r="L91" s="69" t="s">
        <v>416</v>
      </c>
      <c r="M91" s="69" t="s">
        <v>141</v>
      </c>
      <c r="N91" s="30">
        <f>J91*0.5</f>
        <v>1.5</v>
      </c>
    </row>
    <row r="92" spans="1:14" ht="67.2" x14ac:dyDescent="0.3">
      <c r="A92" s="139"/>
      <c r="B92" s="69" t="s">
        <v>383</v>
      </c>
      <c r="C92" s="69" t="s">
        <v>8</v>
      </c>
      <c r="D92" s="69"/>
      <c r="E92" s="69">
        <v>11</v>
      </c>
      <c r="F92" s="69" t="s">
        <v>73</v>
      </c>
      <c r="G92" s="69" t="s">
        <v>72</v>
      </c>
      <c r="H92" s="69">
        <v>4</v>
      </c>
      <c r="I92" s="69">
        <v>2</v>
      </c>
      <c r="J92" s="29">
        <f t="shared" si="19"/>
        <v>8</v>
      </c>
      <c r="K92" s="69" t="s">
        <v>385</v>
      </c>
      <c r="L92" s="69" t="s">
        <v>188</v>
      </c>
      <c r="M92" s="69" t="s">
        <v>141</v>
      </c>
      <c r="N92" s="32">
        <f>J92*0.5</f>
        <v>4</v>
      </c>
    </row>
    <row r="93" spans="1:14" ht="48" x14ac:dyDescent="0.3">
      <c r="A93" s="139"/>
      <c r="B93" s="69" t="s">
        <v>74</v>
      </c>
      <c r="C93" s="69" t="s">
        <v>21</v>
      </c>
      <c r="D93" s="69"/>
      <c r="E93" s="69">
        <v>11</v>
      </c>
      <c r="F93" s="69" t="s">
        <v>23</v>
      </c>
      <c r="G93" s="69" t="s">
        <v>75</v>
      </c>
      <c r="H93" s="69">
        <v>2</v>
      </c>
      <c r="I93" s="69">
        <v>2</v>
      </c>
      <c r="J93" s="32">
        <f t="shared" si="19"/>
        <v>4</v>
      </c>
      <c r="K93" s="69" t="s">
        <v>88</v>
      </c>
      <c r="L93" s="69" t="s">
        <v>89</v>
      </c>
      <c r="M93" s="69" t="s">
        <v>141</v>
      </c>
      <c r="N93" s="30">
        <f>J93*0.5</f>
        <v>2</v>
      </c>
    </row>
    <row r="94" spans="1:14" ht="96" x14ac:dyDescent="0.3">
      <c r="A94" s="139"/>
      <c r="B94" s="143" t="s">
        <v>16</v>
      </c>
      <c r="C94" s="69" t="s">
        <v>84</v>
      </c>
      <c r="D94" s="69" t="s">
        <v>80</v>
      </c>
      <c r="E94" s="69">
        <v>11</v>
      </c>
      <c r="F94" s="69" t="s">
        <v>91</v>
      </c>
      <c r="G94" s="69" t="s">
        <v>19</v>
      </c>
      <c r="H94" s="69">
        <v>3</v>
      </c>
      <c r="I94" s="69">
        <v>1</v>
      </c>
      <c r="J94" s="32">
        <f t="shared" si="19"/>
        <v>3</v>
      </c>
      <c r="K94" s="45" t="s">
        <v>474</v>
      </c>
      <c r="L94" s="69"/>
      <c r="M94" s="69" t="s">
        <v>141</v>
      </c>
      <c r="N94" s="30">
        <f t="shared" ref="N94:N95" si="20">J94*0.5</f>
        <v>1.5</v>
      </c>
    </row>
    <row r="95" spans="1:14" ht="86.4" x14ac:dyDescent="0.3">
      <c r="A95" s="139"/>
      <c r="B95" s="143"/>
      <c r="C95" s="69" t="s">
        <v>10</v>
      </c>
      <c r="D95" s="69" t="s">
        <v>583</v>
      </c>
      <c r="E95" s="69">
        <v>11</v>
      </c>
      <c r="F95" s="69" t="s">
        <v>184</v>
      </c>
      <c r="G95" s="69" t="s">
        <v>396</v>
      </c>
      <c r="H95" s="69">
        <v>3</v>
      </c>
      <c r="I95" s="69">
        <v>2</v>
      </c>
      <c r="J95" s="32">
        <f t="shared" si="19"/>
        <v>6</v>
      </c>
      <c r="K95" s="69" t="s">
        <v>467</v>
      </c>
      <c r="L95" s="69" t="s">
        <v>416</v>
      </c>
      <c r="M95" s="69" t="s">
        <v>141</v>
      </c>
      <c r="N95" s="32">
        <f t="shared" si="20"/>
        <v>3</v>
      </c>
    </row>
    <row r="96" spans="1:14" ht="76.8" x14ac:dyDescent="0.3">
      <c r="A96" s="139"/>
      <c r="B96" s="66" t="s">
        <v>580</v>
      </c>
      <c r="C96" s="66" t="s">
        <v>54</v>
      </c>
      <c r="D96" s="66"/>
      <c r="E96" s="69">
        <v>11</v>
      </c>
      <c r="F96" s="66" t="s">
        <v>558</v>
      </c>
      <c r="G96" s="66" t="s">
        <v>559</v>
      </c>
      <c r="H96" s="69">
        <v>1</v>
      </c>
      <c r="I96" s="69">
        <v>2</v>
      </c>
      <c r="J96" s="30">
        <f t="shared" si="19"/>
        <v>2</v>
      </c>
      <c r="K96" s="69" t="s">
        <v>581</v>
      </c>
      <c r="L96" s="69" t="s">
        <v>582</v>
      </c>
      <c r="M96" s="69" t="s">
        <v>141</v>
      </c>
      <c r="N96" s="30">
        <f>J96*0.5</f>
        <v>1</v>
      </c>
    </row>
    <row r="97" spans="1:14" ht="76.8" x14ac:dyDescent="0.3">
      <c r="A97" s="139"/>
      <c r="B97" s="66" t="s">
        <v>536</v>
      </c>
      <c r="C97" s="66" t="s">
        <v>537</v>
      </c>
      <c r="D97" s="66"/>
      <c r="E97" s="69">
        <v>11</v>
      </c>
      <c r="F97" s="66" t="s">
        <v>544</v>
      </c>
      <c r="G97" s="66" t="s">
        <v>545</v>
      </c>
      <c r="H97" s="69">
        <v>4</v>
      </c>
      <c r="I97" s="69">
        <v>1</v>
      </c>
      <c r="J97" s="32">
        <f t="shared" si="19"/>
        <v>4</v>
      </c>
      <c r="K97" s="69" t="s">
        <v>550</v>
      </c>
      <c r="L97" s="66" t="s">
        <v>551</v>
      </c>
      <c r="M97" s="69" t="s">
        <v>141</v>
      </c>
      <c r="N97" s="30">
        <f>J97*0.5</f>
        <v>2</v>
      </c>
    </row>
    <row r="98" spans="1:14" ht="76.8" x14ac:dyDescent="0.3">
      <c r="A98" s="139"/>
      <c r="B98" s="66" t="s">
        <v>538</v>
      </c>
      <c r="C98" s="66" t="s">
        <v>539</v>
      </c>
      <c r="D98" s="66"/>
      <c r="E98" s="69">
        <v>11</v>
      </c>
      <c r="F98" s="66" t="s">
        <v>546</v>
      </c>
      <c r="G98" s="66" t="s">
        <v>545</v>
      </c>
      <c r="H98" s="69">
        <v>2</v>
      </c>
      <c r="I98" s="69">
        <v>2</v>
      </c>
      <c r="J98" s="32">
        <f t="shared" si="19"/>
        <v>4</v>
      </c>
      <c r="K98" s="69" t="s">
        <v>552</v>
      </c>
      <c r="L98" s="66" t="s">
        <v>551</v>
      </c>
      <c r="M98" s="69" t="s">
        <v>141</v>
      </c>
      <c r="N98" s="30">
        <f>J98*0.5</f>
        <v>2</v>
      </c>
    </row>
    <row r="99" spans="1:14" ht="76.8" x14ac:dyDescent="0.3">
      <c r="A99" s="139"/>
      <c r="B99" s="66" t="s">
        <v>542</v>
      </c>
      <c r="C99" s="66" t="s">
        <v>543</v>
      </c>
      <c r="D99" s="66"/>
      <c r="E99" s="69">
        <v>11</v>
      </c>
      <c r="F99" s="66" t="s">
        <v>549</v>
      </c>
      <c r="G99" s="66" t="s">
        <v>545</v>
      </c>
      <c r="H99" s="66">
        <v>2</v>
      </c>
      <c r="I99" s="66">
        <v>2</v>
      </c>
      <c r="J99" s="32">
        <f t="shared" si="19"/>
        <v>4</v>
      </c>
      <c r="K99" s="69" t="s">
        <v>555</v>
      </c>
      <c r="L99" s="69" t="s">
        <v>556</v>
      </c>
      <c r="M99" s="69" t="s">
        <v>141</v>
      </c>
      <c r="N99" s="30">
        <f t="shared" ref="N99" si="21">J99*0.5</f>
        <v>2</v>
      </c>
    </row>
    <row r="100" spans="1:14" ht="86.4" x14ac:dyDescent="0.3">
      <c r="A100" s="49" t="s">
        <v>61</v>
      </c>
      <c r="B100" s="69" t="s">
        <v>62</v>
      </c>
      <c r="C100" s="69" t="s">
        <v>63</v>
      </c>
      <c r="D100" s="69" t="s">
        <v>64</v>
      </c>
      <c r="E100" s="69"/>
      <c r="F100" s="69" t="s">
        <v>65</v>
      </c>
      <c r="G100" s="69" t="s">
        <v>66</v>
      </c>
      <c r="H100" s="69">
        <v>1</v>
      </c>
      <c r="I100" s="69">
        <v>2</v>
      </c>
      <c r="J100" s="30">
        <f t="shared" si="19"/>
        <v>2</v>
      </c>
      <c r="K100" s="69" t="s">
        <v>419</v>
      </c>
      <c r="L100" s="69" t="s">
        <v>171</v>
      </c>
      <c r="M100" s="69" t="s">
        <v>142</v>
      </c>
      <c r="N100" s="30">
        <f>J100*0.25</f>
        <v>0.5</v>
      </c>
    </row>
  </sheetData>
  <autoFilter ref="A1:N100" xr:uid="{00000000-0009-0000-0000-00000A000000}">
    <filterColumn colId="7" showButton="0"/>
    <filterColumn colId="8" showButton="0"/>
    <filterColumn colId="12" showButton="0"/>
  </autoFilter>
  <mergeCells count="25">
    <mergeCell ref="G1:G2"/>
    <mergeCell ref="H1:J1"/>
    <mergeCell ref="M1:N1"/>
    <mergeCell ref="F1:F2"/>
    <mergeCell ref="A3:A14"/>
    <mergeCell ref="B8:B9"/>
    <mergeCell ref="D1:D2"/>
    <mergeCell ref="E1:E2"/>
    <mergeCell ref="A15:A25"/>
    <mergeCell ref="A1:A2"/>
    <mergeCell ref="B1:B2"/>
    <mergeCell ref="C1:C2"/>
    <mergeCell ref="B20:B21"/>
    <mergeCell ref="A26:A37"/>
    <mergeCell ref="B33:B34"/>
    <mergeCell ref="A38:A48"/>
    <mergeCell ref="B44:B45"/>
    <mergeCell ref="A49:A57"/>
    <mergeCell ref="B51:B52"/>
    <mergeCell ref="A58:A66"/>
    <mergeCell ref="B81:B82"/>
    <mergeCell ref="B94:B95"/>
    <mergeCell ref="A67:A77"/>
    <mergeCell ref="A78:A90"/>
    <mergeCell ref="A91:A99"/>
  </mergeCells>
  <printOptions horizontalCentered="1" verticalCentered="1"/>
  <pageMargins left="0" right="0" top="0" bottom="0" header="0" footer="0"/>
  <pageSetup paperSize="8" scale="86" orientation="landscape" r:id="rId1"/>
  <rowBreaks count="8" manualBreakCount="8">
    <brk id="14" max="13" man="1"/>
    <brk id="25" max="13" man="1"/>
    <brk id="37" max="13" man="1"/>
    <brk id="48" max="13" man="1"/>
    <brk id="57" max="13" man="1"/>
    <brk id="66" max="13" man="1"/>
    <brk id="77" max="13" man="1"/>
    <brk id="90"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0"/>
  <sheetViews>
    <sheetView zoomScale="90" zoomScaleNormal="90" workbookViewId="0">
      <selection activeCell="D90" sqref="D90"/>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4" width="5.21875" style="1" customWidth="1"/>
    <col min="15" max="16384" width="11.44140625" style="1"/>
  </cols>
  <sheetData>
    <row r="1" spans="1:14" ht="63.75" customHeight="1" x14ac:dyDescent="0.3">
      <c r="A1" s="139" t="s">
        <v>56</v>
      </c>
      <c r="B1" s="132" t="s">
        <v>0</v>
      </c>
      <c r="C1" s="132" t="s">
        <v>1</v>
      </c>
      <c r="D1" s="132" t="s">
        <v>2</v>
      </c>
      <c r="E1" s="132" t="s">
        <v>3</v>
      </c>
      <c r="F1" s="132" t="s">
        <v>6</v>
      </c>
      <c r="G1" s="132" t="s">
        <v>7</v>
      </c>
      <c r="H1" s="134" t="s">
        <v>156</v>
      </c>
      <c r="I1" s="135"/>
      <c r="J1" s="136"/>
      <c r="K1" s="27" t="s">
        <v>69</v>
      </c>
      <c r="L1" s="27" t="s">
        <v>157</v>
      </c>
      <c r="M1" s="134" t="s">
        <v>158</v>
      </c>
      <c r="N1" s="136"/>
    </row>
    <row r="2" spans="1:14" x14ac:dyDescent="0.3">
      <c r="A2" s="139"/>
      <c r="B2" s="133"/>
      <c r="C2" s="133"/>
      <c r="D2" s="133"/>
      <c r="E2" s="133"/>
      <c r="F2" s="133"/>
      <c r="G2" s="133"/>
      <c r="H2" s="27" t="s">
        <v>173</v>
      </c>
      <c r="I2" s="27" t="s">
        <v>174</v>
      </c>
      <c r="J2" s="27" t="s">
        <v>175</v>
      </c>
      <c r="K2" s="27"/>
      <c r="L2" s="27"/>
      <c r="M2" s="27" t="s">
        <v>176</v>
      </c>
      <c r="N2" s="27" t="s">
        <v>177</v>
      </c>
    </row>
    <row r="3" spans="1:14" ht="57.6" x14ac:dyDescent="0.3">
      <c r="A3" s="139" t="s">
        <v>57</v>
      </c>
      <c r="B3" s="28" t="s">
        <v>35</v>
      </c>
      <c r="C3" s="28" t="s">
        <v>5</v>
      </c>
      <c r="D3" s="28"/>
      <c r="E3" s="28">
        <v>151</v>
      </c>
      <c r="F3" s="28" t="s">
        <v>155</v>
      </c>
      <c r="G3" s="28" t="s">
        <v>81</v>
      </c>
      <c r="H3" s="28">
        <v>2</v>
      </c>
      <c r="I3" s="28">
        <v>3</v>
      </c>
      <c r="J3" s="32">
        <f>H3*I3</f>
        <v>6</v>
      </c>
      <c r="K3" s="28" t="s">
        <v>375</v>
      </c>
      <c r="L3" s="28" t="s">
        <v>194</v>
      </c>
      <c r="M3" s="28" t="s">
        <v>141</v>
      </c>
      <c r="N3" s="11">
        <f>J3*0.5</f>
        <v>3</v>
      </c>
    </row>
    <row r="4" spans="1:14" ht="48" x14ac:dyDescent="0.3">
      <c r="A4" s="139"/>
      <c r="B4" s="28" t="s">
        <v>33</v>
      </c>
      <c r="C4" s="28" t="s">
        <v>191</v>
      </c>
      <c r="D4" s="28" t="s">
        <v>192</v>
      </c>
      <c r="E4" s="51">
        <v>151</v>
      </c>
      <c r="F4" s="28" t="s">
        <v>39</v>
      </c>
      <c r="G4" s="28" t="s">
        <v>40</v>
      </c>
      <c r="H4" s="28">
        <v>1</v>
      </c>
      <c r="I4" s="28">
        <v>1</v>
      </c>
      <c r="J4" s="30">
        <f t="shared" ref="J4:J38" si="0">H4*I4</f>
        <v>1</v>
      </c>
      <c r="K4" s="28" t="s">
        <v>193</v>
      </c>
      <c r="L4" s="28"/>
      <c r="M4" s="28" t="s">
        <v>141</v>
      </c>
      <c r="N4" s="12">
        <f>J4*0.5</f>
        <v>0.5</v>
      </c>
    </row>
    <row r="5" spans="1:14" ht="76.8" x14ac:dyDescent="0.3">
      <c r="A5" s="139"/>
      <c r="B5" s="31" t="s">
        <v>390</v>
      </c>
      <c r="C5" s="28" t="s">
        <v>399</v>
      </c>
      <c r="D5" s="28" t="s">
        <v>393</v>
      </c>
      <c r="E5" s="51">
        <v>151</v>
      </c>
      <c r="F5" s="28" t="s">
        <v>398</v>
      </c>
      <c r="G5" s="28" t="s">
        <v>72</v>
      </c>
      <c r="H5" s="28">
        <v>2</v>
      </c>
      <c r="I5" s="28">
        <v>4</v>
      </c>
      <c r="J5" s="29">
        <f t="shared" si="0"/>
        <v>8</v>
      </c>
      <c r="K5" s="28" t="s">
        <v>400</v>
      </c>
      <c r="L5" s="28" t="s">
        <v>392</v>
      </c>
      <c r="M5" s="28" t="s">
        <v>141</v>
      </c>
      <c r="N5" s="11">
        <f>J5*0.5</f>
        <v>4</v>
      </c>
    </row>
    <row r="6" spans="1:14" ht="96" x14ac:dyDescent="0.3">
      <c r="A6" s="139"/>
      <c r="B6" s="28" t="s">
        <v>383</v>
      </c>
      <c r="C6" s="28" t="s">
        <v>391</v>
      </c>
      <c r="D6" s="28"/>
      <c r="E6" s="51">
        <v>151</v>
      </c>
      <c r="F6" s="28" t="s">
        <v>382</v>
      </c>
      <c r="G6" s="28" t="s">
        <v>72</v>
      </c>
      <c r="H6" s="28">
        <v>4</v>
      </c>
      <c r="I6" s="28">
        <v>2</v>
      </c>
      <c r="J6" s="29">
        <f t="shared" si="0"/>
        <v>8</v>
      </c>
      <c r="K6" s="28" t="s">
        <v>385</v>
      </c>
      <c r="L6" s="28" t="s">
        <v>188</v>
      </c>
      <c r="M6" s="28" t="s">
        <v>141</v>
      </c>
      <c r="N6" s="11">
        <f t="shared" ref="N6:N9" si="1">J6*0.5</f>
        <v>4</v>
      </c>
    </row>
    <row r="7" spans="1:14" ht="57.6" x14ac:dyDescent="0.3">
      <c r="A7" s="139"/>
      <c r="B7" s="28" t="s">
        <v>11</v>
      </c>
      <c r="C7" s="28" t="s">
        <v>52</v>
      </c>
      <c r="D7" s="28"/>
      <c r="E7" s="51">
        <v>151</v>
      </c>
      <c r="F7" s="28" t="s">
        <v>51</v>
      </c>
      <c r="G7" s="28" t="s">
        <v>12</v>
      </c>
      <c r="H7" s="28">
        <v>3</v>
      </c>
      <c r="I7" s="28">
        <v>1</v>
      </c>
      <c r="J7" s="32">
        <f t="shared" si="0"/>
        <v>3</v>
      </c>
      <c r="K7" s="28" t="s">
        <v>179</v>
      </c>
      <c r="L7" s="28" t="s">
        <v>83</v>
      </c>
      <c r="M7" s="28" t="s">
        <v>141</v>
      </c>
      <c r="N7" s="12">
        <f t="shared" si="1"/>
        <v>1.5</v>
      </c>
    </row>
    <row r="8" spans="1:14" ht="96" x14ac:dyDescent="0.3">
      <c r="A8" s="139"/>
      <c r="B8" s="143" t="s">
        <v>16</v>
      </c>
      <c r="C8" s="28" t="s">
        <v>84</v>
      </c>
      <c r="D8" s="28" t="s">
        <v>80</v>
      </c>
      <c r="E8" s="51">
        <v>151</v>
      </c>
      <c r="F8" s="28" t="s">
        <v>91</v>
      </c>
      <c r="G8" s="28" t="s">
        <v>19</v>
      </c>
      <c r="H8" s="28">
        <v>4</v>
      </c>
      <c r="I8" s="28">
        <v>1</v>
      </c>
      <c r="J8" s="32">
        <f t="shared" si="0"/>
        <v>4</v>
      </c>
      <c r="K8" s="42" t="s">
        <v>474</v>
      </c>
      <c r="L8" s="28"/>
      <c r="M8" s="28" t="s">
        <v>141</v>
      </c>
      <c r="N8" s="12">
        <f t="shared" si="1"/>
        <v>2</v>
      </c>
    </row>
    <row r="9" spans="1:14" ht="86.4" x14ac:dyDescent="0.3">
      <c r="A9" s="139"/>
      <c r="B9" s="143"/>
      <c r="C9" s="28" t="s">
        <v>10</v>
      </c>
      <c r="D9" s="28" t="s">
        <v>583</v>
      </c>
      <c r="E9" s="51">
        <v>151</v>
      </c>
      <c r="F9" s="28" t="s">
        <v>178</v>
      </c>
      <c r="G9" s="28" t="s">
        <v>377</v>
      </c>
      <c r="H9" s="28">
        <v>4</v>
      </c>
      <c r="I9" s="28">
        <v>2</v>
      </c>
      <c r="J9" s="29">
        <f t="shared" si="0"/>
        <v>8</v>
      </c>
      <c r="K9" s="42" t="s">
        <v>467</v>
      </c>
      <c r="L9" s="28" t="s">
        <v>418</v>
      </c>
      <c r="M9" s="28" t="s">
        <v>141</v>
      </c>
      <c r="N9" s="11">
        <f t="shared" si="1"/>
        <v>4</v>
      </c>
    </row>
    <row r="10" spans="1:14" ht="67.2" x14ac:dyDescent="0.3">
      <c r="A10" s="139"/>
      <c r="B10" s="28" t="s">
        <v>17</v>
      </c>
      <c r="C10" s="28" t="s">
        <v>71</v>
      </c>
      <c r="D10" s="28"/>
      <c r="E10" s="51">
        <v>151</v>
      </c>
      <c r="F10" s="28" t="s">
        <v>85</v>
      </c>
      <c r="G10" s="28" t="s">
        <v>379</v>
      </c>
      <c r="H10" s="28">
        <v>2</v>
      </c>
      <c r="I10" s="28">
        <v>2</v>
      </c>
      <c r="J10" s="32">
        <f t="shared" si="0"/>
        <v>4</v>
      </c>
      <c r="K10" s="28" t="s">
        <v>380</v>
      </c>
      <c r="L10" s="28"/>
      <c r="M10" s="28" t="s">
        <v>141</v>
      </c>
      <c r="N10" s="12">
        <f>J10*0.5</f>
        <v>2</v>
      </c>
    </row>
    <row r="11" spans="1:14" ht="76.8" x14ac:dyDescent="0.3">
      <c r="A11" s="139"/>
      <c r="B11" s="66" t="s">
        <v>536</v>
      </c>
      <c r="C11" s="66" t="s">
        <v>537</v>
      </c>
      <c r="D11" s="66"/>
      <c r="E11" s="51">
        <v>151</v>
      </c>
      <c r="F11" s="66" t="s">
        <v>544</v>
      </c>
      <c r="G11" s="66" t="s">
        <v>545</v>
      </c>
      <c r="H11" s="69">
        <v>4</v>
      </c>
      <c r="I11" s="69">
        <v>1</v>
      </c>
      <c r="J11" s="32">
        <f t="shared" si="0"/>
        <v>4</v>
      </c>
      <c r="K11" s="69" t="s">
        <v>550</v>
      </c>
      <c r="L11" s="66" t="s">
        <v>551</v>
      </c>
      <c r="M11" s="69" t="s">
        <v>141</v>
      </c>
      <c r="N11" s="12">
        <f>J11*0.5</f>
        <v>2</v>
      </c>
    </row>
    <row r="12" spans="1:14" ht="76.8" x14ac:dyDescent="0.3">
      <c r="A12" s="139"/>
      <c r="B12" s="66" t="s">
        <v>538</v>
      </c>
      <c r="C12" s="66" t="s">
        <v>539</v>
      </c>
      <c r="D12" s="66"/>
      <c r="E12" s="51">
        <v>151</v>
      </c>
      <c r="F12" s="66" t="s">
        <v>546</v>
      </c>
      <c r="G12" s="66" t="s">
        <v>545</v>
      </c>
      <c r="H12" s="69">
        <v>2</v>
      </c>
      <c r="I12" s="69">
        <v>2</v>
      </c>
      <c r="J12" s="32">
        <f t="shared" si="0"/>
        <v>4</v>
      </c>
      <c r="K12" s="69" t="s">
        <v>552</v>
      </c>
      <c r="L12" s="66" t="s">
        <v>551</v>
      </c>
      <c r="M12" s="69" t="s">
        <v>141</v>
      </c>
      <c r="N12" s="12">
        <f>J12*0.5</f>
        <v>2</v>
      </c>
    </row>
    <row r="13" spans="1:14" ht="76.8" x14ac:dyDescent="0.3">
      <c r="A13" s="139"/>
      <c r="B13" s="69" t="s">
        <v>540</v>
      </c>
      <c r="C13" s="69" t="s">
        <v>541</v>
      </c>
      <c r="D13" s="69"/>
      <c r="E13" s="51">
        <v>151</v>
      </c>
      <c r="F13" s="69" t="s">
        <v>547</v>
      </c>
      <c r="G13" s="69" t="s">
        <v>548</v>
      </c>
      <c r="H13" s="69">
        <v>2</v>
      </c>
      <c r="I13" s="69">
        <v>2</v>
      </c>
      <c r="J13" s="32">
        <f t="shared" si="0"/>
        <v>4</v>
      </c>
      <c r="K13" s="69" t="s">
        <v>553</v>
      </c>
      <c r="L13" s="69" t="s">
        <v>554</v>
      </c>
      <c r="M13" s="69" t="s">
        <v>141</v>
      </c>
      <c r="N13" s="12">
        <f>J13*0.5</f>
        <v>2</v>
      </c>
    </row>
    <row r="14" spans="1:14" ht="76.8" x14ac:dyDescent="0.3">
      <c r="A14" s="139"/>
      <c r="B14" s="66" t="s">
        <v>542</v>
      </c>
      <c r="C14" s="66" t="s">
        <v>543</v>
      </c>
      <c r="D14" s="66"/>
      <c r="E14" s="51">
        <v>151</v>
      </c>
      <c r="F14" s="66" t="s">
        <v>549</v>
      </c>
      <c r="G14" s="66" t="s">
        <v>545</v>
      </c>
      <c r="H14" s="66">
        <v>2</v>
      </c>
      <c r="I14" s="66">
        <v>2</v>
      </c>
      <c r="J14" s="32">
        <f t="shared" si="0"/>
        <v>4</v>
      </c>
      <c r="K14" s="69" t="s">
        <v>555</v>
      </c>
      <c r="L14" s="69" t="s">
        <v>556</v>
      </c>
      <c r="M14" s="69" t="s">
        <v>141</v>
      </c>
      <c r="N14" s="12">
        <f t="shared" ref="N14" si="2">J14*0.5</f>
        <v>2</v>
      </c>
    </row>
    <row r="15" spans="1:14" ht="48" x14ac:dyDescent="0.3">
      <c r="A15" s="139" t="s">
        <v>58</v>
      </c>
      <c r="B15" s="28" t="s">
        <v>33</v>
      </c>
      <c r="C15" s="28" t="s">
        <v>191</v>
      </c>
      <c r="D15" s="28" t="s">
        <v>192</v>
      </c>
      <c r="E15" s="28">
        <v>13</v>
      </c>
      <c r="F15" s="28" t="s">
        <v>39</v>
      </c>
      <c r="G15" s="28" t="s">
        <v>40</v>
      </c>
      <c r="H15" s="28">
        <v>1</v>
      </c>
      <c r="I15" s="28">
        <v>1</v>
      </c>
      <c r="J15" s="30">
        <f t="shared" si="0"/>
        <v>1</v>
      </c>
      <c r="K15" s="28" t="s">
        <v>193</v>
      </c>
      <c r="L15" s="28"/>
      <c r="M15" s="28" t="s">
        <v>141</v>
      </c>
      <c r="N15" s="12">
        <f>J15*0.5</f>
        <v>0.5</v>
      </c>
    </row>
    <row r="16" spans="1:14" ht="67.2" x14ac:dyDescent="0.3">
      <c r="A16" s="139"/>
      <c r="B16" s="28" t="s">
        <v>383</v>
      </c>
      <c r="C16" s="28" t="s">
        <v>8</v>
      </c>
      <c r="D16" s="28"/>
      <c r="E16" s="51">
        <v>13</v>
      </c>
      <c r="F16" s="28" t="s">
        <v>73</v>
      </c>
      <c r="G16" s="28" t="s">
        <v>72</v>
      </c>
      <c r="H16" s="28">
        <v>4</v>
      </c>
      <c r="I16" s="28">
        <v>2</v>
      </c>
      <c r="J16" s="29">
        <f t="shared" si="0"/>
        <v>8</v>
      </c>
      <c r="K16" s="28" t="s">
        <v>385</v>
      </c>
      <c r="L16" s="28" t="s">
        <v>188</v>
      </c>
      <c r="M16" s="28" t="s">
        <v>141</v>
      </c>
      <c r="N16" s="11">
        <f>J16*0.5</f>
        <v>4</v>
      </c>
    </row>
    <row r="17" spans="1:14" ht="57.6" x14ac:dyDescent="0.3">
      <c r="A17" s="139"/>
      <c r="B17" s="31" t="s">
        <v>390</v>
      </c>
      <c r="C17" s="28" t="s">
        <v>399</v>
      </c>
      <c r="D17" s="28" t="s">
        <v>393</v>
      </c>
      <c r="E17" s="51">
        <v>13</v>
      </c>
      <c r="F17" s="28" t="s">
        <v>394</v>
      </c>
      <c r="G17" s="28" t="s">
        <v>72</v>
      </c>
      <c r="H17" s="28">
        <v>2</v>
      </c>
      <c r="I17" s="28">
        <v>4</v>
      </c>
      <c r="J17" s="29">
        <f t="shared" si="0"/>
        <v>8</v>
      </c>
      <c r="K17" s="28" t="s">
        <v>400</v>
      </c>
      <c r="L17" s="28" t="s">
        <v>392</v>
      </c>
      <c r="M17" s="28" t="s">
        <v>141</v>
      </c>
      <c r="N17" s="11">
        <f>J17*0.5</f>
        <v>4</v>
      </c>
    </row>
    <row r="18" spans="1:14" ht="48" x14ac:dyDescent="0.3">
      <c r="A18" s="139"/>
      <c r="B18" s="28" t="s">
        <v>26</v>
      </c>
      <c r="C18" s="28" t="s">
        <v>21</v>
      </c>
      <c r="D18" s="28"/>
      <c r="E18" s="51">
        <v>13</v>
      </c>
      <c r="F18" s="28" t="s">
        <v>23</v>
      </c>
      <c r="G18" s="28" t="s">
        <v>75</v>
      </c>
      <c r="H18" s="28">
        <v>2</v>
      </c>
      <c r="I18" s="28">
        <v>2</v>
      </c>
      <c r="J18" s="32">
        <f t="shared" si="0"/>
        <v>4</v>
      </c>
      <c r="K18" s="28" t="s">
        <v>88</v>
      </c>
      <c r="L18" s="28" t="s">
        <v>89</v>
      </c>
      <c r="M18" s="28" t="s">
        <v>141</v>
      </c>
      <c r="N18" s="12">
        <f>J18*0.5</f>
        <v>2</v>
      </c>
    </row>
    <row r="19" spans="1:14" ht="86.4" x14ac:dyDescent="0.3">
      <c r="A19" s="139"/>
      <c r="B19" s="28" t="s">
        <v>11</v>
      </c>
      <c r="C19" s="28" t="s">
        <v>22</v>
      </c>
      <c r="D19" s="28"/>
      <c r="E19" s="51">
        <v>13</v>
      </c>
      <c r="F19" s="28" t="s">
        <v>91</v>
      </c>
      <c r="G19" s="28" t="s">
        <v>19</v>
      </c>
      <c r="H19" s="28">
        <v>4</v>
      </c>
      <c r="I19" s="28">
        <v>1</v>
      </c>
      <c r="J19" s="32">
        <f t="shared" si="0"/>
        <v>4</v>
      </c>
      <c r="K19" s="28" t="s">
        <v>395</v>
      </c>
      <c r="L19" s="28" t="s">
        <v>50</v>
      </c>
      <c r="M19" s="28" t="s">
        <v>141</v>
      </c>
      <c r="N19" s="12">
        <f t="shared" ref="N19:N20" si="3">J19*0.5</f>
        <v>2</v>
      </c>
    </row>
    <row r="20" spans="1:14" ht="96" x14ac:dyDescent="0.3">
      <c r="A20" s="139"/>
      <c r="B20" s="143" t="s">
        <v>16</v>
      </c>
      <c r="C20" s="28" t="s">
        <v>84</v>
      </c>
      <c r="D20" s="28" t="s">
        <v>80</v>
      </c>
      <c r="E20" s="51">
        <v>13</v>
      </c>
      <c r="F20" s="28" t="s">
        <v>91</v>
      </c>
      <c r="G20" s="28" t="s">
        <v>377</v>
      </c>
      <c r="H20" s="28">
        <v>4</v>
      </c>
      <c r="I20" s="28">
        <v>2</v>
      </c>
      <c r="J20" s="29">
        <f t="shared" si="0"/>
        <v>8</v>
      </c>
      <c r="K20" s="42" t="s">
        <v>474</v>
      </c>
      <c r="L20" s="28"/>
      <c r="M20" s="28" t="s">
        <v>141</v>
      </c>
      <c r="N20" s="11">
        <f t="shared" si="3"/>
        <v>4</v>
      </c>
    </row>
    <row r="21" spans="1:14" ht="86.4" x14ac:dyDescent="0.3">
      <c r="A21" s="139"/>
      <c r="B21" s="143"/>
      <c r="C21" s="28" t="s">
        <v>10</v>
      </c>
      <c r="D21" s="28" t="s">
        <v>583</v>
      </c>
      <c r="E21" s="51">
        <v>13</v>
      </c>
      <c r="F21" s="28" t="s">
        <v>402</v>
      </c>
      <c r="G21" s="28" t="s">
        <v>381</v>
      </c>
      <c r="H21" s="28">
        <v>1</v>
      </c>
      <c r="I21" s="28">
        <v>3</v>
      </c>
      <c r="J21" s="32">
        <f t="shared" si="0"/>
        <v>3</v>
      </c>
      <c r="K21" s="42" t="s">
        <v>467</v>
      </c>
      <c r="L21" s="28" t="s">
        <v>55</v>
      </c>
      <c r="M21" s="28" t="s">
        <v>141</v>
      </c>
      <c r="N21" s="12">
        <f>J21*0.5</f>
        <v>1.5</v>
      </c>
    </row>
    <row r="22" spans="1:14" ht="86.4" x14ac:dyDescent="0.3">
      <c r="A22" s="139"/>
      <c r="B22" s="66" t="s">
        <v>557</v>
      </c>
      <c r="C22" s="66" t="s">
        <v>54</v>
      </c>
      <c r="D22" s="66"/>
      <c r="E22" s="69"/>
      <c r="F22" s="66" t="s">
        <v>558</v>
      </c>
      <c r="G22" s="66" t="s">
        <v>559</v>
      </c>
      <c r="H22" s="69">
        <v>1</v>
      </c>
      <c r="I22" s="69">
        <v>2</v>
      </c>
      <c r="J22" s="30">
        <f t="shared" si="0"/>
        <v>2</v>
      </c>
      <c r="K22" s="69" t="s">
        <v>560</v>
      </c>
      <c r="L22" s="69" t="s">
        <v>55</v>
      </c>
      <c r="M22" s="69" t="s">
        <v>141</v>
      </c>
      <c r="N22" s="12">
        <f>J22*0.5</f>
        <v>1</v>
      </c>
    </row>
    <row r="23" spans="1:14" ht="67.2" x14ac:dyDescent="0.3">
      <c r="A23" s="139"/>
      <c r="B23" s="66" t="s">
        <v>536</v>
      </c>
      <c r="C23" s="66" t="s">
        <v>537</v>
      </c>
      <c r="D23" s="66"/>
      <c r="E23" s="51">
        <v>13</v>
      </c>
      <c r="F23" s="66" t="s">
        <v>544</v>
      </c>
      <c r="G23" s="66" t="s">
        <v>545</v>
      </c>
      <c r="H23" s="69">
        <v>4</v>
      </c>
      <c r="I23" s="69">
        <v>1</v>
      </c>
      <c r="J23" s="32">
        <f t="shared" si="0"/>
        <v>4</v>
      </c>
      <c r="K23" s="69" t="s">
        <v>561</v>
      </c>
      <c r="L23" s="66" t="s">
        <v>551</v>
      </c>
      <c r="M23" s="69" t="s">
        <v>141</v>
      </c>
      <c r="N23" s="12">
        <f>J23*0.5</f>
        <v>2</v>
      </c>
    </row>
    <row r="24" spans="1:14" ht="76.8" x14ac:dyDescent="0.3">
      <c r="A24" s="139"/>
      <c r="B24" s="66" t="s">
        <v>538</v>
      </c>
      <c r="C24" s="66" t="s">
        <v>539</v>
      </c>
      <c r="D24" s="66"/>
      <c r="E24" s="51">
        <v>13</v>
      </c>
      <c r="F24" s="66" t="s">
        <v>546</v>
      </c>
      <c r="G24" s="66" t="s">
        <v>545</v>
      </c>
      <c r="H24" s="69">
        <v>1</v>
      </c>
      <c r="I24" s="69">
        <v>2</v>
      </c>
      <c r="J24" s="30">
        <f t="shared" si="0"/>
        <v>2</v>
      </c>
      <c r="K24" s="69" t="s">
        <v>552</v>
      </c>
      <c r="L24" s="66" t="s">
        <v>551</v>
      </c>
      <c r="M24" s="69" t="s">
        <v>141</v>
      </c>
      <c r="N24" s="12">
        <f>J24*0.5</f>
        <v>1</v>
      </c>
    </row>
    <row r="25" spans="1:14" ht="76.8" x14ac:dyDescent="0.3">
      <c r="A25" s="139"/>
      <c r="B25" s="66" t="s">
        <v>542</v>
      </c>
      <c r="C25" s="66" t="s">
        <v>543</v>
      </c>
      <c r="D25" s="66"/>
      <c r="E25" s="51">
        <v>13</v>
      </c>
      <c r="F25" s="66" t="s">
        <v>549</v>
      </c>
      <c r="G25" s="66" t="s">
        <v>545</v>
      </c>
      <c r="H25" s="69">
        <v>2</v>
      </c>
      <c r="I25" s="69">
        <v>2</v>
      </c>
      <c r="J25" s="32">
        <f t="shared" si="0"/>
        <v>4</v>
      </c>
      <c r="K25" s="69" t="s">
        <v>555</v>
      </c>
      <c r="L25" s="69" t="s">
        <v>556</v>
      </c>
      <c r="M25" s="69" t="s">
        <v>141</v>
      </c>
      <c r="N25" s="12">
        <f t="shared" ref="N25" si="4">J25*0.5</f>
        <v>2</v>
      </c>
    </row>
    <row r="26" spans="1:14" ht="48" x14ac:dyDescent="0.3">
      <c r="A26" s="139" t="s">
        <v>574</v>
      </c>
      <c r="B26" s="28" t="s">
        <v>33</v>
      </c>
      <c r="C26" s="28" t="s">
        <v>191</v>
      </c>
      <c r="D26" s="28" t="s">
        <v>192</v>
      </c>
      <c r="E26" s="28">
        <v>78</v>
      </c>
      <c r="F26" s="28" t="s">
        <v>39</v>
      </c>
      <c r="G26" s="28" t="s">
        <v>40</v>
      </c>
      <c r="H26" s="28">
        <v>1</v>
      </c>
      <c r="I26" s="28">
        <v>1</v>
      </c>
      <c r="J26" s="30">
        <f t="shared" si="0"/>
        <v>1</v>
      </c>
      <c r="K26" s="28" t="s">
        <v>193</v>
      </c>
      <c r="L26" s="28"/>
      <c r="M26" s="28" t="s">
        <v>141</v>
      </c>
      <c r="N26" s="12">
        <f>J26*0.5</f>
        <v>0.5</v>
      </c>
    </row>
    <row r="27" spans="1:14" ht="67.2" x14ac:dyDescent="0.3">
      <c r="A27" s="139"/>
      <c r="B27" s="28" t="s">
        <v>383</v>
      </c>
      <c r="C27" s="28" t="s">
        <v>8</v>
      </c>
      <c r="D27" s="28"/>
      <c r="E27" s="51">
        <v>78</v>
      </c>
      <c r="F27" s="28" t="s">
        <v>73</v>
      </c>
      <c r="G27" s="28" t="s">
        <v>72</v>
      </c>
      <c r="H27" s="28">
        <v>4</v>
      </c>
      <c r="I27" s="28">
        <v>2</v>
      </c>
      <c r="J27" s="29">
        <f t="shared" si="0"/>
        <v>8</v>
      </c>
      <c r="K27" s="28" t="s">
        <v>385</v>
      </c>
      <c r="L27" s="28" t="s">
        <v>188</v>
      </c>
      <c r="M27" s="28" t="s">
        <v>142</v>
      </c>
      <c r="N27" s="12">
        <f>J27*0.25</f>
        <v>2</v>
      </c>
    </row>
    <row r="28" spans="1:14" ht="57.6" x14ac:dyDescent="0.3">
      <c r="A28" s="139"/>
      <c r="B28" s="31" t="s">
        <v>390</v>
      </c>
      <c r="C28" s="28" t="s">
        <v>399</v>
      </c>
      <c r="D28" s="28" t="s">
        <v>393</v>
      </c>
      <c r="E28" s="51">
        <v>78</v>
      </c>
      <c r="F28" s="28" t="s">
        <v>394</v>
      </c>
      <c r="G28" s="28" t="s">
        <v>72</v>
      </c>
      <c r="H28" s="28">
        <v>2</v>
      </c>
      <c r="I28" s="28">
        <v>4</v>
      </c>
      <c r="J28" s="29">
        <f t="shared" si="0"/>
        <v>8</v>
      </c>
      <c r="K28" s="28" t="s">
        <v>400</v>
      </c>
      <c r="L28" s="28" t="s">
        <v>392</v>
      </c>
      <c r="M28" s="28" t="s">
        <v>141</v>
      </c>
      <c r="N28" s="11">
        <f>J28*0.5</f>
        <v>4</v>
      </c>
    </row>
    <row r="29" spans="1:14" ht="48" x14ac:dyDescent="0.3">
      <c r="A29" s="139"/>
      <c r="B29" s="28" t="s">
        <v>26</v>
      </c>
      <c r="C29" s="28" t="s">
        <v>21</v>
      </c>
      <c r="D29" s="28"/>
      <c r="E29" s="51">
        <v>78</v>
      </c>
      <c r="F29" s="28" t="s">
        <v>23</v>
      </c>
      <c r="G29" s="28" t="s">
        <v>75</v>
      </c>
      <c r="H29" s="28">
        <v>2</v>
      </c>
      <c r="I29" s="28">
        <v>2</v>
      </c>
      <c r="J29" s="32">
        <f t="shared" si="0"/>
        <v>4</v>
      </c>
      <c r="K29" s="28" t="s">
        <v>95</v>
      </c>
      <c r="L29" s="28" t="s">
        <v>89</v>
      </c>
      <c r="M29" s="28" t="s">
        <v>141</v>
      </c>
      <c r="N29" s="12">
        <f>J29*0.5</f>
        <v>2</v>
      </c>
    </row>
    <row r="30" spans="1:14" ht="38.4" x14ac:dyDescent="0.3">
      <c r="A30" s="139"/>
      <c r="B30" s="28" t="s">
        <v>11</v>
      </c>
      <c r="C30" s="28" t="s">
        <v>22</v>
      </c>
      <c r="D30" s="28"/>
      <c r="E30" s="51">
        <v>78</v>
      </c>
      <c r="F30" s="28" t="s">
        <v>51</v>
      </c>
      <c r="G30" s="28" t="s">
        <v>25</v>
      </c>
      <c r="H30" s="28">
        <v>3</v>
      </c>
      <c r="I30" s="28">
        <v>1</v>
      </c>
      <c r="J30" s="32">
        <f t="shared" si="0"/>
        <v>3</v>
      </c>
      <c r="K30" s="28" t="s">
        <v>53</v>
      </c>
      <c r="L30" s="28" t="s">
        <v>83</v>
      </c>
      <c r="M30" s="28" t="s">
        <v>141</v>
      </c>
      <c r="N30" s="12">
        <f t="shared" ref="N30:N34" si="5">J30*0.5</f>
        <v>1.5</v>
      </c>
    </row>
    <row r="31" spans="1:14" ht="96" x14ac:dyDescent="0.3">
      <c r="A31" s="139"/>
      <c r="B31" s="51" t="s">
        <v>30</v>
      </c>
      <c r="C31" s="51" t="s">
        <v>78</v>
      </c>
      <c r="D31" s="51" t="s">
        <v>531</v>
      </c>
      <c r="E31" s="51">
        <v>8</v>
      </c>
      <c r="F31" s="51" t="s">
        <v>186</v>
      </c>
      <c r="G31" s="51" t="s">
        <v>187</v>
      </c>
      <c r="H31" s="51">
        <v>3</v>
      </c>
      <c r="I31" s="51">
        <v>4</v>
      </c>
      <c r="J31" s="29">
        <v>12</v>
      </c>
      <c r="K31" s="51" t="s">
        <v>472</v>
      </c>
      <c r="L31" s="51"/>
      <c r="M31" s="51" t="s">
        <v>141</v>
      </c>
      <c r="N31" s="11">
        <v>6</v>
      </c>
    </row>
    <row r="32" spans="1:14" ht="76.8" x14ac:dyDescent="0.3">
      <c r="A32" s="139"/>
      <c r="B32" s="51" t="s">
        <v>44</v>
      </c>
      <c r="C32" s="51" t="s">
        <v>54</v>
      </c>
      <c r="D32" s="51" t="s">
        <v>531</v>
      </c>
      <c r="E32" s="51">
        <v>8</v>
      </c>
      <c r="F32" s="51" t="s">
        <v>20</v>
      </c>
      <c r="G32" s="51" t="s">
        <v>86</v>
      </c>
      <c r="H32" s="51">
        <v>2</v>
      </c>
      <c r="I32" s="51">
        <v>2</v>
      </c>
      <c r="J32" s="32">
        <v>4</v>
      </c>
      <c r="K32" s="51" t="s">
        <v>486</v>
      </c>
      <c r="L32" s="51"/>
      <c r="M32" s="51" t="s">
        <v>141</v>
      </c>
      <c r="N32" s="12">
        <v>2</v>
      </c>
    </row>
    <row r="33" spans="1:14" ht="96" x14ac:dyDescent="0.3">
      <c r="A33" s="139"/>
      <c r="B33" s="143" t="s">
        <v>16</v>
      </c>
      <c r="C33" s="28" t="s">
        <v>84</v>
      </c>
      <c r="D33" s="28" t="s">
        <v>80</v>
      </c>
      <c r="E33" s="51">
        <v>78</v>
      </c>
      <c r="F33" s="28" t="s">
        <v>91</v>
      </c>
      <c r="G33" s="28" t="s">
        <v>19</v>
      </c>
      <c r="H33" s="28">
        <v>4</v>
      </c>
      <c r="I33" s="28">
        <v>1</v>
      </c>
      <c r="J33" s="32">
        <f t="shared" si="0"/>
        <v>4</v>
      </c>
      <c r="K33" s="42" t="s">
        <v>474</v>
      </c>
      <c r="L33" s="28"/>
      <c r="M33" s="28" t="s">
        <v>141</v>
      </c>
      <c r="N33" s="12">
        <f t="shared" si="5"/>
        <v>2</v>
      </c>
    </row>
    <row r="34" spans="1:14" ht="86.4" x14ac:dyDescent="0.3">
      <c r="A34" s="139"/>
      <c r="B34" s="143"/>
      <c r="C34" s="28" t="s">
        <v>10</v>
      </c>
      <c r="D34" s="28" t="s">
        <v>583</v>
      </c>
      <c r="E34" s="51">
        <v>78</v>
      </c>
      <c r="F34" s="28" t="s">
        <v>178</v>
      </c>
      <c r="G34" s="28" t="s">
        <v>377</v>
      </c>
      <c r="H34" s="28">
        <v>4</v>
      </c>
      <c r="I34" s="28">
        <v>2</v>
      </c>
      <c r="J34" s="29">
        <f t="shared" si="0"/>
        <v>8</v>
      </c>
      <c r="K34" s="42" t="s">
        <v>467</v>
      </c>
      <c r="L34" s="28" t="s">
        <v>418</v>
      </c>
      <c r="M34" s="28" t="s">
        <v>141</v>
      </c>
      <c r="N34" s="11">
        <f t="shared" si="5"/>
        <v>4</v>
      </c>
    </row>
    <row r="35" spans="1:14" ht="76.8" x14ac:dyDescent="0.3">
      <c r="A35" s="139"/>
      <c r="B35" s="69" t="s">
        <v>563</v>
      </c>
      <c r="C35" s="69" t="s">
        <v>564</v>
      </c>
      <c r="D35" s="69"/>
      <c r="E35" s="51">
        <v>78</v>
      </c>
      <c r="F35" s="69" t="s">
        <v>565</v>
      </c>
      <c r="G35" s="69" t="s">
        <v>548</v>
      </c>
      <c r="H35" s="69">
        <v>2</v>
      </c>
      <c r="I35" s="69">
        <v>1</v>
      </c>
      <c r="J35" s="30">
        <f t="shared" si="0"/>
        <v>2</v>
      </c>
      <c r="K35" s="69" t="s">
        <v>566</v>
      </c>
      <c r="L35" s="69" t="s">
        <v>567</v>
      </c>
      <c r="M35" s="69" t="s">
        <v>141</v>
      </c>
      <c r="N35" s="12">
        <f>J35*0.5</f>
        <v>1</v>
      </c>
    </row>
    <row r="36" spans="1:14" ht="76.8" x14ac:dyDescent="0.3">
      <c r="A36" s="139"/>
      <c r="B36" s="66" t="s">
        <v>538</v>
      </c>
      <c r="C36" s="66" t="s">
        <v>539</v>
      </c>
      <c r="D36" s="66"/>
      <c r="E36" s="51">
        <v>78</v>
      </c>
      <c r="F36" s="66" t="s">
        <v>546</v>
      </c>
      <c r="G36" s="66" t="s">
        <v>545</v>
      </c>
      <c r="H36" s="69">
        <v>2</v>
      </c>
      <c r="I36" s="69">
        <v>2</v>
      </c>
      <c r="J36" s="32">
        <f t="shared" si="0"/>
        <v>4</v>
      </c>
      <c r="K36" s="69" t="s">
        <v>552</v>
      </c>
      <c r="L36" s="66" t="s">
        <v>551</v>
      </c>
      <c r="M36" s="69" t="s">
        <v>141</v>
      </c>
      <c r="N36" s="12">
        <f t="shared" ref="N36:N37" si="6">J36*0.5</f>
        <v>2</v>
      </c>
    </row>
    <row r="37" spans="1:14" ht="76.8" x14ac:dyDescent="0.3">
      <c r="A37" s="139"/>
      <c r="B37" s="66" t="s">
        <v>542</v>
      </c>
      <c r="C37" s="66" t="s">
        <v>543</v>
      </c>
      <c r="D37" s="66"/>
      <c r="E37" s="51">
        <v>78</v>
      </c>
      <c r="F37" s="66" t="s">
        <v>549</v>
      </c>
      <c r="G37" s="66" t="s">
        <v>545</v>
      </c>
      <c r="H37" s="69">
        <v>2</v>
      </c>
      <c r="I37" s="69">
        <v>2</v>
      </c>
      <c r="J37" s="32">
        <f t="shared" si="0"/>
        <v>4</v>
      </c>
      <c r="K37" s="69" t="s">
        <v>555</v>
      </c>
      <c r="L37" s="69" t="s">
        <v>556</v>
      </c>
      <c r="M37" s="69" t="s">
        <v>141</v>
      </c>
      <c r="N37" s="12">
        <f t="shared" si="6"/>
        <v>2</v>
      </c>
    </row>
    <row r="38" spans="1:14" ht="48" x14ac:dyDescent="0.3">
      <c r="A38" s="139" t="s">
        <v>387</v>
      </c>
      <c r="B38" s="28" t="s">
        <v>33</v>
      </c>
      <c r="C38" s="28" t="s">
        <v>191</v>
      </c>
      <c r="D38" s="28" t="s">
        <v>192</v>
      </c>
      <c r="E38" s="28">
        <v>4</v>
      </c>
      <c r="F38" s="28" t="s">
        <v>39</v>
      </c>
      <c r="G38" s="28" t="s">
        <v>40</v>
      </c>
      <c r="H38" s="28">
        <v>1</v>
      </c>
      <c r="I38" s="28">
        <v>1</v>
      </c>
      <c r="J38" s="30">
        <f t="shared" si="0"/>
        <v>1</v>
      </c>
      <c r="K38" s="28" t="s">
        <v>193</v>
      </c>
      <c r="L38" s="28"/>
      <c r="M38" s="28" t="s">
        <v>141</v>
      </c>
      <c r="N38" s="12">
        <f t="shared" ref="N38:N48" si="7">J38*0.5</f>
        <v>0.5</v>
      </c>
    </row>
    <row r="39" spans="1:14" ht="57.6" x14ac:dyDescent="0.3">
      <c r="A39" s="139"/>
      <c r="B39" s="28" t="s">
        <v>35</v>
      </c>
      <c r="C39" s="28" t="s">
        <v>5</v>
      </c>
      <c r="D39" s="28"/>
      <c r="E39" s="28">
        <v>4</v>
      </c>
      <c r="F39" s="28" t="s">
        <v>155</v>
      </c>
      <c r="G39" s="28" t="s">
        <v>81</v>
      </c>
      <c r="H39" s="28">
        <v>2</v>
      </c>
      <c r="I39" s="28">
        <v>3</v>
      </c>
      <c r="J39" s="32">
        <f>H39*I39</f>
        <v>6</v>
      </c>
      <c r="K39" s="28" t="s">
        <v>170</v>
      </c>
      <c r="L39" s="28" t="s">
        <v>194</v>
      </c>
      <c r="M39" s="28" t="s">
        <v>141</v>
      </c>
      <c r="N39" s="11">
        <f t="shared" si="7"/>
        <v>3</v>
      </c>
    </row>
    <row r="40" spans="1:14" ht="76.8" x14ac:dyDescent="0.3">
      <c r="A40" s="139"/>
      <c r="B40" s="28" t="s">
        <v>383</v>
      </c>
      <c r="C40" s="28" t="s">
        <v>8</v>
      </c>
      <c r="D40" s="28"/>
      <c r="E40" s="28">
        <v>4</v>
      </c>
      <c r="F40" s="28" t="s">
        <v>73</v>
      </c>
      <c r="G40" s="28" t="s">
        <v>72</v>
      </c>
      <c r="H40" s="28">
        <v>4</v>
      </c>
      <c r="I40" s="28">
        <v>2</v>
      </c>
      <c r="J40" s="29">
        <f t="shared" ref="J40:J77" si="8">H40*I40</f>
        <v>8</v>
      </c>
      <c r="K40" s="28" t="s">
        <v>408</v>
      </c>
      <c r="L40" s="28" t="s">
        <v>188</v>
      </c>
      <c r="M40" s="28" t="s">
        <v>141</v>
      </c>
      <c r="N40" s="11">
        <f t="shared" si="7"/>
        <v>4</v>
      </c>
    </row>
    <row r="41" spans="1:14" ht="57.6" x14ac:dyDescent="0.3">
      <c r="A41" s="139"/>
      <c r="B41" s="31" t="s">
        <v>390</v>
      </c>
      <c r="C41" s="28" t="s">
        <v>399</v>
      </c>
      <c r="D41" s="28" t="s">
        <v>393</v>
      </c>
      <c r="E41" s="28">
        <v>4</v>
      </c>
      <c r="F41" s="28" t="s">
        <v>394</v>
      </c>
      <c r="G41" s="28" t="s">
        <v>72</v>
      </c>
      <c r="H41" s="28">
        <v>2</v>
      </c>
      <c r="I41" s="28">
        <v>4</v>
      </c>
      <c r="J41" s="29">
        <f t="shared" si="8"/>
        <v>8</v>
      </c>
      <c r="K41" s="28" t="s">
        <v>400</v>
      </c>
      <c r="L41" s="28" t="s">
        <v>392</v>
      </c>
      <c r="M41" s="28" t="s">
        <v>141</v>
      </c>
      <c r="N41" s="11">
        <f t="shared" si="7"/>
        <v>4</v>
      </c>
    </row>
    <row r="42" spans="1:14" ht="48" x14ac:dyDescent="0.3">
      <c r="A42" s="139"/>
      <c r="B42" s="28" t="s">
        <v>26</v>
      </c>
      <c r="C42" s="28" t="s">
        <v>27</v>
      </c>
      <c r="D42" s="28"/>
      <c r="E42" s="28">
        <v>4</v>
      </c>
      <c r="F42" s="28" t="s">
        <v>23</v>
      </c>
      <c r="G42" s="28" t="s">
        <v>75</v>
      </c>
      <c r="H42" s="28">
        <v>3</v>
      </c>
      <c r="I42" s="28">
        <v>2</v>
      </c>
      <c r="J42" s="32">
        <f t="shared" si="8"/>
        <v>6</v>
      </c>
      <c r="K42" s="28" t="s">
        <v>88</v>
      </c>
      <c r="L42" s="28" t="s">
        <v>89</v>
      </c>
      <c r="M42" s="28" t="s">
        <v>141</v>
      </c>
      <c r="N42" s="11">
        <f t="shared" si="7"/>
        <v>3</v>
      </c>
    </row>
    <row r="43" spans="1:14" ht="38.4" x14ac:dyDescent="0.3">
      <c r="A43" s="139"/>
      <c r="B43" s="28" t="s">
        <v>9</v>
      </c>
      <c r="C43" s="28" t="s">
        <v>28</v>
      </c>
      <c r="D43" s="28"/>
      <c r="E43" s="28">
        <v>4</v>
      </c>
      <c r="F43" s="28" t="s">
        <v>160</v>
      </c>
      <c r="G43" s="28" t="s">
        <v>162</v>
      </c>
      <c r="H43" s="28">
        <v>2</v>
      </c>
      <c r="I43" s="28">
        <v>2</v>
      </c>
      <c r="J43" s="32">
        <f t="shared" si="8"/>
        <v>4</v>
      </c>
      <c r="K43" s="28" t="s">
        <v>172</v>
      </c>
      <c r="L43" s="28" t="s">
        <v>418</v>
      </c>
      <c r="M43" s="28" t="s">
        <v>141</v>
      </c>
      <c r="N43" s="12">
        <f t="shared" si="7"/>
        <v>2</v>
      </c>
    </row>
    <row r="44" spans="1:14" ht="96" x14ac:dyDescent="0.3">
      <c r="A44" s="139"/>
      <c r="B44" s="141" t="s">
        <v>16</v>
      </c>
      <c r="C44" s="28" t="s">
        <v>84</v>
      </c>
      <c r="D44" s="28"/>
      <c r="E44" s="28">
        <v>4</v>
      </c>
      <c r="F44" s="28" t="s">
        <v>91</v>
      </c>
      <c r="G44" s="28" t="s">
        <v>19</v>
      </c>
      <c r="H44" s="28">
        <v>4</v>
      </c>
      <c r="I44" s="28">
        <v>2</v>
      </c>
      <c r="J44" s="29">
        <f t="shared" si="8"/>
        <v>8</v>
      </c>
      <c r="K44" s="42" t="s">
        <v>474</v>
      </c>
      <c r="L44" s="28"/>
      <c r="M44" s="28" t="s">
        <v>141</v>
      </c>
      <c r="N44" s="11">
        <f t="shared" si="7"/>
        <v>4</v>
      </c>
    </row>
    <row r="45" spans="1:14" ht="86.4" x14ac:dyDescent="0.3">
      <c r="A45" s="139"/>
      <c r="B45" s="142"/>
      <c r="C45" s="28" t="s">
        <v>10</v>
      </c>
      <c r="D45" s="28" t="s">
        <v>583</v>
      </c>
      <c r="E45" s="28">
        <v>4</v>
      </c>
      <c r="F45" s="28" t="s">
        <v>178</v>
      </c>
      <c r="G45" s="28" t="s">
        <v>377</v>
      </c>
      <c r="H45" s="28">
        <v>4</v>
      </c>
      <c r="I45" s="28">
        <v>2</v>
      </c>
      <c r="J45" s="29">
        <f t="shared" si="8"/>
        <v>8</v>
      </c>
      <c r="K45" s="42" t="s">
        <v>467</v>
      </c>
      <c r="L45" s="28" t="s">
        <v>418</v>
      </c>
      <c r="M45" s="28" t="s">
        <v>141</v>
      </c>
      <c r="N45" s="11">
        <f t="shared" si="7"/>
        <v>4</v>
      </c>
    </row>
    <row r="46" spans="1:14" ht="48" x14ac:dyDescent="0.3">
      <c r="A46" s="139"/>
      <c r="B46" s="28" t="s">
        <v>17</v>
      </c>
      <c r="C46" s="28" t="s">
        <v>18</v>
      </c>
      <c r="D46" s="28"/>
      <c r="E46" s="28">
        <v>4</v>
      </c>
      <c r="F46" s="28"/>
      <c r="G46" s="28" t="s">
        <v>189</v>
      </c>
      <c r="H46" s="28">
        <v>2</v>
      </c>
      <c r="I46" s="28">
        <v>2</v>
      </c>
      <c r="J46" s="32">
        <f t="shared" si="8"/>
        <v>4</v>
      </c>
      <c r="K46" s="28" t="s">
        <v>92</v>
      </c>
      <c r="L46" s="28"/>
      <c r="M46" s="28" t="s">
        <v>141</v>
      </c>
      <c r="N46" s="12">
        <f t="shared" si="7"/>
        <v>2</v>
      </c>
    </row>
    <row r="47" spans="1:14" ht="76.8" x14ac:dyDescent="0.3">
      <c r="A47" s="139"/>
      <c r="B47" s="66" t="s">
        <v>538</v>
      </c>
      <c r="C47" s="66" t="s">
        <v>539</v>
      </c>
      <c r="D47" s="66"/>
      <c r="E47" s="28">
        <v>4</v>
      </c>
      <c r="F47" s="66" t="s">
        <v>546</v>
      </c>
      <c r="G47" s="66" t="s">
        <v>545</v>
      </c>
      <c r="H47" s="69">
        <v>2</v>
      </c>
      <c r="I47" s="66">
        <v>2</v>
      </c>
      <c r="J47" s="32">
        <f t="shared" si="8"/>
        <v>4</v>
      </c>
      <c r="K47" s="69" t="s">
        <v>552</v>
      </c>
      <c r="L47" s="66" t="s">
        <v>551</v>
      </c>
      <c r="M47" s="69" t="s">
        <v>141</v>
      </c>
      <c r="N47" s="12">
        <f t="shared" si="7"/>
        <v>2</v>
      </c>
    </row>
    <row r="48" spans="1:14" ht="76.8" x14ac:dyDescent="0.3">
      <c r="A48" s="139"/>
      <c r="B48" s="66" t="s">
        <v>542</v>
      </c>
      <c r="C48" s="66" t="s">
        <v>543</v>
      </c>
      <c r="D48" s="66"/>
      <c r="E48" s="28">
        <v>4</v>
      </c>
      <c r="F48" s="66" t="s">
        <v>549</v>
      </c>
      <c r="G48" s="66" t="s">
        <v>545</v>
      </c>
      <c r="H48" s="69">
        <v>2</v>
      </c>
      <c r="I48" s="69">
        <v>2</v>
      </c>
      <c r="J48" s="32">
        <f t="shared" si="8"/>
        <v>4</v>
      </c>
      <c r="K48" s="69" t="s">
        <v>562</v>
      </c>
      <c r="L48" s="69" t="s">
        <v>556</v>
      </c>
      <c r="M48" s="69" t="s">
        <v>141</v>
      </c>
      <c r="N48" s="12">
        <f t="shared" si="7"/>
        <v>2</v>
      </c>
    </row>
    <row r="49" spans="1:14" ht="48" x14ac:dyDescent="0.3">
      <c r="A49" s="139" t="s">
        <v>568</v>
      </c>
      <c r="B49" s="28" t="s">
        <v>33</v>
      </c>
      <c r="C49" s="28" t="s">
        <v>191</v>
      </c>
      <c r="D49" s="28" t="s">
        <v>192</v>
      </c>
      <c r="E49" s="28">
        <v>47</v>
      </c>
      <c r="F49" s="28" t="s">
        <v>39</v>
      </c>
      <c r="G49" s="28" t="s">
        <v>40</v>
      </c>
      <c r="H49" s="28">
        <v>1</v>
      </c>
      <c r="I49" s="28">
        <v>1</v>
      </c>
      <c r="J49" s="30">
        <f t="shared" si="8"/>
        <v>1</v>
      </c>
      <c r="K49" s="28" t="s">
        <v>193</v>
      </c>
      <c r="L49" s="28"/>
      <c r="M49" s="28" t="s">
        <v>141</v>
      </c>
      <c r="N49" s="12">
        <f>J49*0.5</f>
        <v>0.5</v>
      </c>
    </row>
    <row r="50" spans="1:14" ht="57.6" x14ac:dyDescent="0.3">
      <c r="A50" s="139"/>
      <c r="B50" s="28" t="s">
        <v>35</v>
      </c>
      <c r="C50" s="28" t="s">
        <v>5</v>
      </c>
      <c r="D50" s="28"/>
      <c r="E50" s="51">
        <v>47</v>
      </c>
      <c r="F50" s="28" t="s">
        <v>155</v>
      </c>
      <c r="G50" s="28" t="s">
        <v>81</v>
      </c>
      <c r="H50" s="28">
        <v>2</v>
      </c>
      <c r="I50" s="28">
        <v>3</v>
      </c>
      <c r="J50" s="32">
        <f>H50*I50</f>
        <v>6</v>
      </c>
      <c r="K50" s="28" t="s">
        <v>170</v>
      </c>
      <c r="L50" s="28" t="s">
        <v>194</v>
      </c>
      <c r="M50" s="28" t="s">
        <v>141</v>
      </c>
      <c r="N50" s="11">
        <f>J50*0.5</f>
        <v>3</v>
      </c>
    </row>
    <row r="51" spans="1:14" ht="96" x14ac:dyDescent="0.3">
      <c r="A51" s="139"/>
      <c r="B51" s="143" t="s">
        <v>16</v>
      </c>
      <c r="C51" s="28" t="s">
        <v>84</v>
      </c>
      <c r="D51" s="28" t="s">
        <v>80</v>
      </c>
      <c r="E51" s="51">
        <v>47</v>
      </c>
      <c r="F51" s="28" t="s">
        <v>91</v>
      </c>
      <c r="G51" s="28" t="s">
        <v>19</v>
      </c>
      <c r="H51" s="28">
        <v>4</v>
      </c>
      <c r="I51" s="28">
        <v>1</v>
      </c>
      <c r="J51" s="32">
        <f t="shared" si="8"/>
        <v>4</v>
      </c>
      <c r="K51" s="42" t="s">
        <v>474</v>
      </c>
      <c r="L51" s="28"/>
      <c r="M51" s="28" t="s">
        <v>141</v>
      </c>
      <c r="N51" s="12">
        <f t="shared" ref="N51:N53" si="9">J51*0.5</f>
        <v>2</v>
      </c>
    </row>
    <row r="52" spans="1:14" ht="86.4" x14ac:dyDescent="0.3">
      <c r="A52" s="139"/>
      <c r="B52" s="143"/>
      <c r="C52" s="28" t="s">
        <v>10</v>
      </c>
      <c r="D52" s="28" t="s">
        <v>583</v>
      </c>
      <c r="E52" s="51">
        <v>47</v>
      </c>
      <c r="F52" s="28" t="s">
        <v>178</v>
      </c>
      <c r="G52" s="28" t="s">
        <v>377</v>
      </c>
      <c r="H52" s="28">
        <v>4</v>
      </c>
      <c r="I52" s="28">
        <v>2</v>
      </c>
      <c r="J52" s="29">
        <f t="shared" si="8"/>
        <v>8</v>
      </c>
      <c r="K52" s="42" t="s">
        <v>467</v>
      </c>
      <c r="L52" s="28" t="s">
        <v>418</v>
      </c>
      <c r="M52" s="28" t="s">
        <v>141</v>
      </c>
      <c r="N52" s="11">
        <f t="shared" si="9"/>
        <v>4</v>
      </c>
    </row>
    <row r="53" spans="1:14" ht="67.2" x14ac:dyDescent="0.3">
      <c r="A53" s="139"/>
      <c r="B53" s="28" t="s">
        <v>383</v>
      </c>
      <c r="C53" s="28" t="s">
        <v>8</v>
      </c>
      <c r="D53" s="28"/>
      <c r="E53" s="51">
        <v>47</v>
      </c>
      <c r="F53" s="28" t="s">
        <v>73</v>
      </c>
      <c r="G53" s="28" t="s">
        <v>72</v>
      </c>
      <c r="H53" s="28">
        <v>4</v>
      </c>
      <c r="I53" s="28">
        <v>2</v>
      </c>
      <c r="J53" s="29">
        <f t="shared" si="8"/>
        <v>8</v>
      </c>
      <c r="K53" s="28" t="s">
        <v>385</v>
      </c>
      <c r="L53" s="28" t="s">
        <v>188</v>
      </c>
      <c r="M53" s="28" t="s">
        <v>141</v>
      </c>
      <c r="N53" s="11">
        <f t="shared" si="9"/>
        <v>4</v>
      </c>
    </row>
    <row r="54" spans="1:14" ht="57.6" x14ac:dyDescent="0.3">
      <c r="A54" s="139"/>
      <c r="B54" s="31" t="s">
        <v>390</v>
      </c>
      <c r="C54" s="28" t="s">
        <v>399</v>
      </c>
      <c r="D54" s="28" t="s">
        <v>393</v>
      </c>
      <c r="E54" s="51">
        <v>47</v>
      </c>
      <c r="F54" s="28" t="s">
        <v>394</v>
      </c>
      <c r="G54" s="28" t="s">
        <v>72</v>
      </c>
      <c r="H54" s="28">
        <v>2</v>
      </c>
      <c r="I54" s="28">
        <v>4</v>
      </c>
      <c r="J54" s="29">
        <f t="shared" si="8"/>
        <v>8</v>
      </c>
      <c r="K54" s="28" t="s">
        <v>400</v>
      </c>
      <c r="L54" s="28" t="s">
        <v>392</v>
      </c>
      <c r="M54" s="28" t="s">
        <v>141</v>
      </c>
      <c r="N54" s="11">
        <f>J54*0.5</f>
        <v>4</v>
      </c>
    </row>
    <row r="55" spans="1:14" ht="76.8" x14ac:dyDescent="0.3">
      <c r="A55" s="139"/>
      <c r="B55" s="66" t="s">
        <v>538</v>
      </c>
      <c r="C55" s="66" t="s">
        <v>539</v>
      </c>
      <c r="D55" s="66"/>
      <c r="E55" s="51">
        <v>47</v>
      </c>
      <c r="F55" s="66" t="s">
        <v>546</v>
      </c>
      <c r="G55" s="66" t="s">
        <v>545</v>
      </c>
      <c r="H55" s="69">
        <v>2</v>
      </c>
      <c r="I55" s="66">
        <v>2</v>
      </c>
      <c r="J55" s="32">
        <f t="shared" si="8"/>
        <v>4</v>
      </c>
      <c r="K55" s="69" t="s">
        <v>552</v>
      </c>
      <c r="L55" s="66" t="s">
        <v>551</v>
      </c>
      <c r="M55" s="69" t="s">
        <v>141</v>
      </c>
      <c r="N55" s="12">
        <f>J55*0.5</f>
        <v>2</v>
      </c>
    </row>
    <row r="56" spans="1:14" ht="67.2" x14ac:dyDescent="0.3">
      <c r="A56" s="139"/>
      <c r="B56" s="66" t="s">
        <v>31</v>
      </c>
      <c r="C56" s="66" t="s">
        <v>185</v>
      </c>
      <c r="D56" s="69"/>
      <c r="E56" s="51">
        <v>47</v>
      </c>
      <c r="F56" s="69" t="s">
        <v>569</v>
      </c>
      <c r="G56" s="66" t="s">
        <v>545</v>
      </c>
      <c r="H56" s="69">
        <v>3</v>
      </c>
      <c r="I56" s="66">
        <v>2</v>
      </c>
      <c r="J56" s="32">
        <f t="shared" si="8"/>
        <v>6</v>
      </c>
      <c r="K56" s="69" t="s">
        <v>570</v>
      </c>
      <c r="L56" s="69" t="s">
        <v>571</v>
      </c>
      <c r="M56" s="69" t="s">
        <v>142</v>
      </c>
      <c r="N56" s="12">
        <f>J56*0.25</f>
        <v>1.5</v>
      </c>
    </row>
    <row r="57" spans="1:14" ht="76.8" x14ac:dyDescent="0.3">
      <c r="A57" s="139"/>
      <c r="B57" s="66" t="s">
        <v>542</v>
      </c>
      <c r="C57" s="66" t="s">
        <v>543</v>
      </c>
      <c r="D57" s="66"/>
      <c r="E57" s="51">
        <v>47</v>
      </c>
      <c r="F57" s="66" t="s">
        <v>549</v>
      </c>
      <c r="G57" s="66" t="s">
        <v>545</v>
      </c>
      <c r="H57" s="69">
        <v>2</v>
      </c>
      <c r="I57" s="69">
        <v>2</v>
      </c>
      <c r="J57" s="32">
        <f t="shared" si="8"/>
        <v>4</v>
      </c>
      <c r="K57" s="69" t="s">
        <v>555</v>
      </c>
      <c r="L57" s="69" t="s">
        <v>556</v>
      </c>
      <c r="M57" s="69" t="s">
        <v>141</v>
      </c>
      <c r="N57" s="12">
        <f t="shared" ref="N57" si="10">J57*0.5</f>
        <v>2</v>
      </c>
    </row>
    <row r="58" spans="1:14" ht="48" x14ac:dyDescent="0.3">
      <c r="A58" s="139" t="s">
        <v>59</v>
      </c>
      <c r="B58" s="28" t="s">
        <v>33</v>
      </c>
      <c r="C58" s="28" t="s">
        <v>191</v>
      </c>
      <c r="D58" s="28" t="s">
        <v>192</v>
      </c>
      <c r="E58" s="28">
        <v>14</v>
      </c>
      <c r="F58" s="28" t="s">
        <v>39</v>
      </c>
      <c r="G58" s="28" t="s">
        <v>40</v>
      </c>
      <c r="H58" s="28">
        <v>1</v>
      </c>
      <c r="I58" s="28">
        <v>1</v>
      </c>
      <c r="J58" s="30">
        <f t="shared" si="8"/>
        <v>1</v>
      </c>
      <c r="K58" s="28" t="s">
        <v>193</v>
      </c>
      <c r="L58" s="28"/>
      <c r="M58" s="28" t="s">
        <v>141</v>
      </c>
      <c r="N58" s="12">
        <f>J58*0.5</f>
        <v>0.5</v>
      </c>
    </row>
    <row r="59" spans="1:14" ht="67.2" x14ac:dyDescent="0.3">
      <c r="A59" s="139"/>
      <c r="B59" s="28" t="s">
        <v>383</v>
      </c>
      <c r="C59" s="28" t="s">
        <v>8</v>
      </c>
      <c r="D59" s="28"/>
      <c r="E59" s="51">
        <v>14</v>
      </c>
      <c r="F59" s="28" t="s">
        <v>73</v>
      </c>
      <c r="G59" s="28" t="s">
        <v>72</v>
      </c>
      <c r="H59" s="28">
        <v>4</v>
      </c>
      <c r="I59" s="28">
        <v>2</v>
      </c>
      <c r="J59" s="29">
        <f t="shared" si="8"/>
        <v>8</v>
      </c>
      <c r="K59" s="28" t="s">
        <v>385</v>
      </c>
      <c r="L59" s="28" t="s">
        <v>188</v>
      </c>
      <c r="M59" s="28" t="s">
        <v>141</v>
      </c>
      <c r="N59" s="11">
        <f>J59*0.5</f>
        <v>4</v>
      </c>
    </row>
    <row r="60" spans="1:14" ht="57.6" x14ac:dyDescent="0.3">
      <c r="A60" s="139"/>
      <c r="B60" s="31" t="s">
        <v>390</v>
      </c>
      <c r="C60" s="28" t="s">
        <v>399</v>
      </c>
      <c r="D60" s="28" t="s">
        <v>393</v>
      </c>
      <c r="E60" s="51">
        <v>14</v>
      </c>
      <c r="F60" s="28" t="s">
        <v>394</v>
      </c>
      <c r="G60" s="28" t="s">
        <v>72</v>
      </c>
      <c r="H60" s="28">
        <v>2</v>
      </c>
      <c r="I60" s="28">
        <v>4</v>
      </c>
      <c r="J60" s="29">
        <f t="shared" si="8"/>
        <v>8</v>
      </c>
      <c r="K60" s="28" t="s">
        <v>400</v>
      </c>
      <c r="L60" s="28" t="s">
        <v>392</v>
      </c>
      <c r="M60" s="28" t="s">
        <v>141</v>
      </c>
      <c r="N60" s="11">
        <f>J60*0.5</f>
        <v>4</v>
      </c>
    </row>
    <row r="61" spans="1:14" ht="86.4" x14ac:dyDescent="0.3">
      <c r="A61" s="139"/>
      <c r="B61" s="28" t="s">
        <v>26</v>
      </c>
      <c r="C61" s="28" t="s">
        <v>159</v>
      </c>
      <c r="D61" s="28"/>
      <c r="E61" s="51">
        <v>14</v>
      </c>
      <c r="F61" s="28" t="s">
        <v>37</v>
      </c>
      <c r="G61" s="28" t="s">
        <v>75</v>
      </c>
      <c r="H61" s="28">
        <v>3</v>
      </c>
      <c r="I61" s="28">
        <v>2</v>
      </c>
      <c r="J61" s="32">
        <f t="shared" si="8"/>
        <v>6</v>
      </c>
      <c r="K61" s="28" t="s">
        <v>351</v>
      </c>
      <c r="L61" s="28" t="s">
        <v>89</v>
      </c>
      <c r="M61" s="28" t="s">
        <v>142</v>
      </c>
      <c r="N61" s="12">
        <f>J61*0.25</f>
        <v>1.5</v>
      </c>
    </row>
    <row r="62" spans="1:14" ht="38.4" x14ac:dyDescent="0.3">
      <c r="A62" s="139"/>
      <c r="B62" s="28" t="s">
        <v>11</v>
      </c>
      <c r="C62" s="28" t="s">
        <v>32</v>
      </c>
      <c r="D62" s="28"/>
      <c r="E62" s="51">
        <v>14</v>
      </c>
      <c r="F62" s="28"/>
      <c r="G62" s="28" t="s">
        <v>13</v>
      </c>
      <c r="H62" s="28">
        <v>3</v>
      </c>
      <c r="I62" s="28">
        <v>1</v>
      </c>
      <c r="J62" s="32">
        <f t="shared" si="8"/>
        <v>3</v>
      </c>
      <c r="K62" s="28" t="s">
        <v>53</v>
      </c>
      <c r="L62" s="28" t="s">
        <v>83</v>
      </c>
      <c r="M62" s="28" t="s">
        <v>141</v>
      </c>
      <c r="N62" s="12">
        <f t="shared" ref="N62" si="11">J62*0.5</f>
        <v>1.5</v>
      </c>
    </row>
    <row r="63" spans="1:14" ht="96" x14ac:dyDescent="0.3">
      <c r="A63" s="139"/>
      <c r="B63" s="28" t="s">
        <v>16</v>
      </c>
      <c r="C63" s="28" t="s">
        <v>84</v>
      </c>
      <c r="D63" s="28" t="s">
        <v>80</v>
      </c>
      <c r="E63" s="51">
        <v>14</v>
      </c>
      <c r="F63" s="28" t="s">
        <v>91</v>
      </c>
      <c r="G63" s="28" t="s">
        <v>19</v>
      </c>
      <c r="H63" s="28">
        <v>4</v>
      </c>
      <c r="I63" s="28">
        <v>2</v>
      </c>
      <c r="J63" s="29">
        <f t="shared" si="8"/>
        <v>8</v>
      </c>
      <c r="K63" s="42" t="s">
        <v>474</v>
      </c>
      <c r="L63" s="28"/>
      <c r="M63" s="28" t="s">
        <v>141</v>
      </c>
      <c r="N63" s="11">
        <f>J63*0.5</f>
        <v>4</v>
      </c>
    </row>
    <row r="64" spans="1:14" ht="57.6" x14ac:dyDescent="0.3">
      <c r="A64" s="139"/>
      <c r="B64" s="28" t="s">
        <v>9</v>
      </c>
      <c r="C64" s="28" t="s">
        <v>10</v>
      </c>
      <c r="D64" s="28"/>
      <c r="E64" s="51">
        <v>14</v>
      </c>
      <c r="F64" s="28" t="s">
        <v>24</v>
      </c>
      <c r="G64" s="28" t="s">
        <v>377</v>
      </c>
      <c r="H64" s="28">
        <v>4</v>
      </c>
      <c r="I64" s="28">
        <v>2</v>
      </c>
      <c r="J64" s="29">
        <f t="shared" si="8"/>
        <v>8</v>
      </c>
      <c r="K64" s="42" t="s">
        <v>467</v>
      </c>
      <c r="L64" s="28" t="s">
        <v>418</v>
      </c>
      <c r="M64" s="28" t="s">
        <v>141</v>
      </c>
      <c r="N64" s="11">
        <f>J64*0.5</f>
        <v>4</v>
      </c>
    </row>
    <row r="65" spans="1:14" ht="76.8" x14ac:dyDescent="0.3">
      <c r="A65" s="139"/>
      <c r="B65" s="66" t="s">
        <v>538</v>
      </c>
      <c r="C65" s="66" t="s">
        <v>539</v>
      </c>
      <c r="D65" s="66"/>
      <c r="E65" s="51">
        <v>14</v>
      </c>
      <c r="F65" s="66" t="s">
        <v>546</v>
      </c>
      <c r="G65" s="66" t="s">
        <v>545</v>
      </c>
      <c r="H65" s="69">
        <v>2</v>
      </c>
      <c r="I65" s="69">
        <v>2</v>
      </c>
      <c r="J65" s="32">
        <f t="shared" si="8"/>
        <v>4</v>
      </c>
      <c r="K65" s="69" t="s">
        <v>552</v>
      </c>
      <c r="L65" s="66" t="s">
        <v>551</v>
      </c>
      <c r="M65" s="69" t="s">
        <v>141</v>
      </c>
      <c r="N65" s="12">
        <f>J65*0.5</f>
        <v>2</v>
      </c>
    </row>
    <row r="66" spans="1:14" ht="76.8" x14ac:dyDescent="0.3">
      <c r="A66" s="139"/>
      <c r="B66" s="66" t="s">
        <v>542</v>
      </c>
      <c r="C66" s="66" t="s">
        <v>543</v>
      </c>
      <c r="D66" s="66"/>
      <c r="E66" s="51">
        <v>14</v>
      </c>
      <c r="F66" s="66" t="s">
        <v>549</v>
      </c>
      <c r="G66" s="66" t="s">
        <v>545</v>
      </c>
      <c r="H66" s="69">
        <v>2</v>
      </c>
      <c r="I66" s="69">
        <v>2</v>
      </c>
      <c r="J66" s="32">
        <f t="shared" si="8"/>
        <v>4</v>
      </c>
      <c r="K66" s="69" t="s">
        <v>555</v>
      </c>
      <c r="L66" s="69" t="s">
        <v>556</v>
      </c>
      <c r="M66" s="69" t="s">
        <v>141</v>
      </c>
      <c r="N66" s="12">
        <f t="shared" ref="N66" si="12">J66*0.5</f>
        <v>2</v>
      </c>
    </row>
    <row r="67" spans="1:14" ht="86.4" x14ac:dyDescent="0.3">
      <c r="A67" s="139" t="s">
        <v>60</v>
      </c>
      <c r="B67" s="28" t="s">
        <v>26</v>
      </c>
      <c r="C67" s="28" t="s">
        <v>36</v>
      </c>
      <c r="D67" s="28" t="s">
        <v>76</v>
      </c>
      <c r="E67" s="28">
        <v>1</v>
      </c>
      <c r="F67" s="28" t="s">
        <v>37</v>
      </c>
      <c r="G67" s="28" t="s">
        <v>75</v>
      </c>
      <c r="H67" s="28">
        <v>3</v>
      </c>
      <c r="I67" s="28">
        <v>2</v>
      </c>
      <c r="J67" s="32">
        <f t="shared" si="8"/>
        <v>6</v>
      </c>
      <c r="K67" s="28" t="s">
        <v>77</v>
      </c>
      <c r="L67" s="28" t="s">
        <v>168</v>
      </c>
      <c r="M67" s="28" t="s">
        <v>142</v>
      </c>
      <c r="N67" s="12">
        <f>J67*0.25</f>
        <v>1.5</v>
      </c>
    </row>
    <row r="68" spans="1:14" ht="76.8" x14ac:dyDescent="0.3">
      <c r="A68" s="139"/>
      <c r="B68" s="28" t="s">
        <v>383</v>
      </c>
      <c r="C68" s="28" t="s">
        <v>8</v>
      </c>
      <c r="D68" s="28"/>
      <c r="E68" s="28">
        <v>1</v>
      </c>
      <c r="F68" s="28" t="s">
        <v>73</v>
      </c>
      <c r="G68" s="28" t="s">
        <v>72</v>
      </c>
      <c r="H68" s="28">
        <v>4</v>
      </c>
      <c r="I68" s="28">
        <v>2</v>
      </c>
      <c r="J68" s="29">
        <f t="shared" si="8"/>
        <v>8</v>
      </c>
      <c r="K68" s="28" t="s">
        <v>408</v>
      </c>
      <c r="L68" s="28" t="s">
        <v>188</v>
      </c>
      <c r="M68" s="28" t="s">
        <v>142</v>
      </c>
      <c r="N68" s="12">
        <f>J68*0.25</f>
        <v>2</v>
      </c>
    </row>
    <row r="69" spans="1:14" ht="57.6" x14ac:dyDescent="0.3">
      <c r="A69" s="139"/>
      <c r="B69" s="31" t="s">
        <v>390</v>
      </c>
      <c r="C69" s="28" t="s">
        <v>399</v>
      </c>
      <c r="D69" s="28" t="s">
        <v>393</v>
      </c>
      <c r="E69" s="28">
        <v>1</v>
      </c>
      <c r="F69" s="28" t="s">
        <v>394</v>
      </c>
      <c r="G69" s="28" t="s">
        <v>72</v>
      </c>
      <c r="H69" s="28">
        <v>2</v>
      </c>
      <c r="I69" s="28">
        <v>4</v>
      </c>
      <c r="J69" s="29">
        <f t="shared" si="8"/>
        <v>8</v>
      </c>
      <c r="K69" s="28" t="s">
        <v>400</v>
      </c>
      <c r="L69" s="28" t="s">
        <v>392</v>
      </c>
      <c r="M69" s="28" t="s">
        <v>141</v>
      </c>
      <c r="N69" s="11">
        <f>J69*0.5</f>
        <v>4</v>
      </c>
    </row>
    <row r="70" spans="1:14" ht="38.4" x14ac:dyDescent="0.3">
      <c r="A70" s="139"/>
      <c r="B70" s="28" t="s">
        <v>9</v>
      </c>
      <c r="C70" s="28" t="s">
        <v>28</v>
      </c>
      <c r="D70" s="28"/>
      <c r="E70" s="28">
        <v>1</v>
      </c>
      <c r="F70" s="28" t="s">
        <v>160</v>
      </c>
      <c r="G70" s="28" t="s">
        <v>162</v>
      </c>
      <c r="H70" s="28">
        <v>2</v>
      </c>
      <c r="I70" s="28">
        <v>2</v>
      </c>
      <c r="J70" s="32">
        <f t="shared" si="8"/>
        <v>4</v>
      </c>
      <c r="K70" s="28" t="s">
        <v>172</v>
      </c>
      <c r="L70" s="28" t="s">
        <v>418</v>
      </c>
      <c r="M70" s="28" t="s">
        <v>141</v>
      </c>
      <c r="N70" s="12">
        <f t="shared" ref="N70" si="13">J70*0.5</f>
        <v>2</v>
      </c>
    </row>
    <row r="71" spans="1:14" ht="96" x14ac:dyDescent="0.3">
      <c r="A71" s="139"/>
      <c r="B71" s="28" t="s">
        <v>30</v>
      </c>
      <c r="C71" s="28" t="s">
        <v>78</v>
      </c>
      <c r="D71" s="28" t="s">
        <v>492</v>
      </c>
      <c r="E71" s="28">
        <v>1</v>
      </c>
      <c r="F71" s="28" t="s">
        <v>186</v>
      </c>
      <c r="G71" s="28" t="s">
        <v>187</v>
      </c>
      <c r="H71" s="28">
        <v>3</v>
      </c>
      <c r="I71" s="28">
        <v>4</v>
      </c>
      <c r="J71" s="29">
        <f t="shared" si="8"/>
        <v>12</v>
      </c>
      <c r="K71" s="28" t="s">
        <v>495</v>
      </c>
      <c r="L71" s="28"/>
      <c r="M71" s="28" t="s">
        <v>141</v>
      </c>
      <c r="N71" s="11">
        <f>J71*0.5</f>
        <v>6</v>
      </c>
    </row>
    <row r="72" spans="1:14" ht="48" x14ac:dyDescent="0.3">
      <c r="A72" s="139"/>
      <c r="B72" s="28" t="s">
        <v>33</v>
      </c>
      <c r="C72" s="28" t="s">
        <v>165</v>
      </c>
      <c r="D72" s="28"/>
      <c r="E72" s="28">
        <v>1</v>
      </c>
      <c r="F72" s="28" t="s">
        <v>39</v>
      </c>
      <c r="G72" s="28" t="s">
        <v>40</v>
      </c>
      <c r="H72" s="28">
        <v>2</v>
      </c>
      <c r="I72" s="28">
        <v>3</v>
      </c>
      <c r="J72" s="32">
        <f t="shared" si="8"/>
        <v>6</v>
      </c>
      <c r="K72" s="28" t="s">
        <v>190</v>
      </c>
      <c r="L72" s="28"/>
      <c r="M72" s="28" t="s">
        <v>141</v>
      </c>
      <c r="N72" s="11">
        <f>J72*0.5</f>
        <v>3</v>
      </c>
    </row>
    <row r="73" spans="1:14" ht="67.2" x14ac:dyDescent="0.3">
      <c r="A73" s="139"/>
      <c r="B73" s="45" t="s">
        <v>34</v>
      </c>
      <c r="C73" s="45" t="s">
        <v>67</v>
      </c>
      <c r="D73" s="45" t="s">
        <v>489</v>
      </c>
      <c r="E73" s="45">
        <v>1</v>
      </c>
      <c r="F73" s="45" t="s">
        <v>68</v>
      </c>
      <c r="G73" s="45" t="s">
        <v>41</v>
      </c>
      <c r="H73" s="45">
        <v>2</v>
      </c>
      <c r="I73" s="45">
        <v>4</v>
      </c>
      <c r="J73" s="36">
        <f t="shared" si="8"/>
        <v>8</v>
      </c>
      <c r="K73" s="45" t="s">
        <v>161</v>
      </c>
      <c r="L73" s="45" t="s">
        <v>500</v>
      </c>
      <c r="M73" s="28" t="s">
        <v>142</v>
      </c>
      <c r="N73" s="12">
        <f>J73*0.25</f>
        <v>2</v>
      </c>
    </row>
    <row r="74" spans="1:14" ht="28.8" x14ac:dyDescent="0.3">
      <c r="A74" s="139"/>
      <c r="B74" s="28" t="s">
        <v>14</v>
      </c>
      <c r="C74" s="28" t="s">
        <v>47</v>
      </c>
      <c r="D74" s="28"/>
      <c r="E74" s="28">
        <v>1</v>
      </c>
      <c r="F74" s="28" t="s">
        <v>38</v>
      </c>
      <c r="G74" s="28" t="s">
        <v>42</v>
      </c>
      <c r="H74" s="28">
        <v>2</v>
      </c>
      <c r="I74" s="28">
        <v>2</v>
      </c>
      <c r="J74" s="32">
        <f t="shared" si="8"/>
        <v>4</v>
      </c>
      <c r="K74" s="28" t="s">
        <v>93</v>
      </c>
      <c r="L74" s="28"/>
      <c r="M74" s="28" t="s">
        <v>141</v>
      </c>
      <c r="N74" s="12">
        <f t="shared" ref="N74:N77" si="14">J74*0.5</f>
        <v>2</v>
      </c>
    </row>
    <row r="75" spans="1:14" ht="57.6" x14ac:dyDescent="0.3">
      <c r="A75" s="139"/>
      <c r="B75" s="28" t="s">
        <v>35</v>
      </c>
      <c r="C75" s="28" t="s">
        <v>164</v>
      </c>
      <c r="D75" s="28"/>
      <c r="E75" s="28">
        <v>1</v>
      </c>
      <c r="F75" s="28" t="s">
        <v>404</v>
      </c>
      <c r="G75" s="28" t="s">
        <v>43</v>
      </c>
      <c r="H75" s="28">
        <v>2</v>
      </c>
      <c r="I75" s="28">
        <v>4</v>
      </c>
      <c r="J75" s="29">
        <f t="shared" si="8"/>
        <v>8</v>
      </c>
      <c r="K75" s="28" t="s">
        <v>403</v>
      </c>
      <c r="L75" s="28" t="s">
        <v>194</v>
      </c>
      <c r="M75" s="28" t="s">
        <v>141</v>
      </c>
      <c r="N75" s="11">
        <f t="shared" si="14"/>
        <v>4</v>
      </c>
    </row>
    <row r="76" spans="1:14" ht="76.8" x14ac:dyDescent="0.3">
      <c r="A76" s="139"/>
      <c r="B76" s="66" t="s">
        <v>538</v>
      </c>
      <c r="C76" s="66" t="s">
        <v>539</v>
      </c>
      <c r="D76" s="66"/>
      <c r="E76" s="28">
        <v>1</v>
      </c>
      <c r="F76" s="66" t="s">
        <v>546</v>
      </c>
      <c r="G76" s="66" t="s">
        <v>545</v>
      </c>
      <c r="H76" s="69">
        <v>2</v>
      </c>
      <c r="I76" s="69">
        <v>1</v>
      </c>
      <c r="J76" s="30">
        <f t="shared" si="8"/>
        <v>2</v>
      </c>
      <c r="K76" s="69" t="s">
        <v>552</v>
      </c>
      <c r="L76" s="66" t="s">
        <v>551</v>
      </c>
      <c r="M76" s="69" t="s">
        <v>141</v>
      </c>
      <c r="N76" s="12">
        <f t="shared" si="14"/>
        <v>1</v>
      </c>
    </row>
    <row r="77" spans="1:14" ht="76.8" x14ac:dyDescent="0.3">
      <c r="A77" s="139"/>
      <c r="B77" s="66" t="s">
        <v>542</v>
      </c>
      <c r="C77" s="66" t="s">
        <v>543</v>
      </c>
      <c r="D77" s="66"/>
      <c r="E77" s="28">
        <v>1</v>
      </c>
      <c r="F77" s="66" t="s">
        <v>549</v>
      </c>
      <c r="G77" s="66" t="s">
        <v>545</v>
      </c>
      <c r="H77" s="69">
        <v>2</v>
      </c>
      <c r="I77" s="69">
        <v>2</v>
      </c>
      <c r="J77" s="32">
        <f t="shared" si="8"/>
        <v>4</v>
      </c>
      <c r="K77" s="69" t="s">
        <v>555</v>
      </c>
      <c r="L77" s="69" t="s">
        <v>556</v>
      </c>
      <c r="M77" s="69" t="s">
        <v>141</v>
      </c>
      <c r="N77" s="12">
        <f t="shared" si="14"/>
        <v>2</v>
      </c>
    </row>
    <row r="78" spans="1:14" ht="48" x14ac:dyDescent="0.3">
      <c r="A78" s="139" t="s">
        <v>389</v>
      </c>
      <c r="B78" s="28" t="s">
        <v>33</v>
      </c>
      <c r="C78" s="28" t="s">
        <v>191</v>
      </c>
      <c r="D78" s="28" t="s">
        <v>192</v>
      </c>
      <c r="E78" s="28">
        <v>43</v>
      </c>
      <c r="F78" s="28" t="s">
        <v>39</v>
      </c>
      <c r="G78" s="28" t="s">
        <v>40</v>
      </c>
      <c r="H78" s="28">
        <v>1</v>
      </c>
      <c r="I78" s="28">
        <v>1</v>
      </c>
      <c r="J78" s="30">
        <f t="shared" ref="J78:J99" si="15">H78*I78</f>
        <v>1</v>
      </c>
      <c r="K78" s="28" t="s">
        <v>193</v>
      </c>
      <c r="L78" s="28"/>
      <c r="M78" s="28" t="s">
        <v>141</v>
      </c>
      <c r="N78" s="12">
        <f>J78*0.5</f>
        <v>0.5</v>
      </c>
    </row>
    <row r="79" spans="1:14" ht="86.4" x14ac:dyDescent="0.3">
      <c r="A79" s="139"/>
      <c r="B79" s="28" t="s">
        <v>30</v>
      </c>
      <c r="C79" s="28" t="s">
        <v>78</v>
      </c>
      <c r="D79" s="28"/>
      <c r="E79" s="51">
        <v>43</v>
      </c>
      <c r="F79" s="28" t="s">
        <v>186</v>
      </c>
      <c r="G79" s="28" t="s">
        <v>187</v>
      </c>
      <c r="H79" s="28">
        <v>3</v>
      </c>
      <c r="I79" s="28">
        <v>4</v>
      </c>
      <c r="J79" s="29">
        <f t="shared" si="15"/>
        <v>12</v>
      </c>
      <c r="K79" s="28" t="s">
        <v>494</v>
      </c>
      <c r="L79" s="28" t="s">
        <v>79</v>
      </c>
      <c r="M79" s="28" t="s">
        <v>141</v>
      </c>
      <c r="N79" s="11">
        <f t="shared" ref="N79:N82" si="16">J79*0.5</f>
        <v>6</v>
      </c>
    </row>
    <row r="80" spans="1:14" ht="76.8" x14ac:dyDescent="0.3">
      <c r="A80" s="139"/>
      <c r="B80" s="28" t="s">
        <v>44</v>
      </c>
      <c r="C80" s="28" t="s">
        <v>54</v>
      </c>
      <c r="D80" s="28"/>
      <c r="E80" s="51">
        <v>43</v>
      </c>
      <c r="F80" s="28" t="s">
        <v>20</v>
      </c>
      <c r="G80" s="28" t="s">
        <v>86</v>
      </c>
      <c r="H80" s="28">
        <v>2</v>
      </c>
      <c r="I80" s="28">
        <v>2</v>
      </c>
      <c r="J80" s="32">
        <f t="shared" si="15"/>
        <v>4</v>
      </c>
      <c r="K80" s="28" t="s">
        <v>507</v>
      </c>
      <c r="L80" s="28"/>
      <c r="M80" s="28" t="s">
        <v>141</v>
      </c>
      <c r="N80" s="12">
        <f t="shared" si="16"/>
        <v>2</v>
      </c>
    </row>
    <row r="81" spans="1:14" ht="96" x14ac:dyDescent="0.3">
      <c r="A81" s="139"/>
      <c r="B81" s="141" t="s">
        <v>16</v>
      </c>
      <c r="C81" s="28" t="s">
        <v>84</v>
      </c>
      <c r="D81" s="28" t="s">
        <v>80</v>
      </c>
      <c r="E81" s="51">
        <v>43</v>
      </c>
      <c r="F81" s="28" t="s">
        <v>91</v>
      </c>
      <c r="G81" s="28" t="s">
        <v>19</v>
      </c>
      <c r="H81" s="28">
        <v>4</v>
      </c>
      <c r="I81" s="28">
        <v>2</v>
      </c>
      <c r="J81" s="29">
        <f t="shared" si="15"/>
        <v>8</v>
      </c>
      <c r="K81" s="42" t="s">
        <v>474</v>
      </c>
      <c r="L81" s="28"/>
      <c r="M81" s="28" t="s">
        <v>141</v>
      </c>
      <c r="N81" s="11">
        <f t="shared" si="16"/>
        <v>4</v>
      </c>
    </row>
    <row r="82" spans="1:14" ht="86.4" x14ac:dyDescent="0.3">
      <c r="A82" s="139"/>
      <c r="B82" s="142"/>
      <c r="C82" s="28" t="s">
        <v>10</v>
      </c>
      <c r="D82" s="28" t="s">
        <v>583</v>
      </c>
      <c r="E82" s="51">
        <v>43</v>
      </c>
      <c r="F82" s="28" t="s">
        <v>178</v>
      </c>
      <c r="G82" s="28" t="s">
        <v>396</v>
      </c>
      <c r="H82" s="28">
        <v>4</v>
      </c>
      <c r="I82" s="28">
        <v>2</v>
      </c>
      <c r="J82" s="29">
        <f t="shared" si="15"/>
        <v>8</v>
      </c>
      <c r="K82" s="42" t="s">
        <v>467</v>
      </c>
      <c r="L82" s="28" t="s">
        <v>418</v>
      </c>
      <c r="M82" s="28" t="s">
        <v>141</v>
      </c>
      <c r="N82" s="11">
        <f t="shared" si="16"/>
        <v>4</v>
      </c>
    </row>
    <row r="83" spans="1:14" ht="57.6" x14ac:dyDescent="0.3">
      <c r="A83" s="139"/>
      <c r="B83" s="28" t="s">
        <v>14</v>
      </c>
      <c r="C83" s="28" t="s">
        <v>47</v>
      </c>
      <c r="D83" s="28"/>
      <c r="E83" s="51">
        <v>43</v>
      </c>
      <c r="F83" s="28" t="s">
        <v>182</v>
      </c>
      <c r="G83" s="28" t="s">
        <v>48</v>
      </c>
      <c r="H83" s="28">
        <v>2</v>
      </c>
      <c r="I83" s="28">
        <v>2</v>
      </c>
      <c r="J83" s="32">
        <f t="shared" si="15"/>
        <v>4</v>
      </c>
      <c r="K83" s="28" t="s">
        <v>93</v>
      </c>
      <c r="L83" s="28"/>
      <c r="M83" s="28" t="s">
        <v>141</v>
      </c>
      <c r="N83" s="12">
        <f>J83*0.5</f>
        <v>2</v>
      </c>
    </row>
    <row r="84" spans="1:14" ht="57.6" x14ac:dyDescent="0.3">
      <c r="A84" s="139"/>
      <c r="B84" s="31" t="s">
        <v>390</v>
      </c>
      <c r="C84" s="28" t="s">
        <v>399</v>
      </c>
      <c r="D84" s="28" t="s">
        <v>393</v>
      </c>
      <c r="E84" s="51">
        <v>43</v>
      </c>
      <c r="F84" s="28" t="s">
        <v>394</v>
      </c>
      <c r="G84" s="28" t="s">
        <v>72</v>
      </c>
      <c r="H84" s="28">
        <v>2</v>
      </c>
      <c r="I84" s="28">
        <v>4</v>
      </c>
      <c r="J84" s="29">
        <f>H84*I84</f>
        <v>8</v>
      </c>
      <c r="K84" s="28" t="s">
        <v>400</v>
      </c>
      <c r="L84" s="28" t="s">
        <v>392</v>
      </c>
      <c r="M84" s="28" t="s">
        <v>141</v>
      </c>
      <c r="N84" s="11">
        <f>J84*0.5</f>
        <v>4</v>
      </c>
    </row>
    <row r="85" spans="1:14" ht="76.8" x14ac:dyDescent="0.3">
      <c r="A85" s="139"/>
      <c r="B85" s="28" t="s">
        <v>407</v>
      </c>
      <c r="C85" s="28" t="s">
        <v>8</v>
      </c>
      <c r="D85" s="28"/>
      <c r="E85" s="51">
        <v>43</v>
      </c>
      <c r="F85" s="28" t="s">
        <v>73</v>
      </c>
      <c r="G85" s="28" t="s">
        <v>72</v>
      </c>
      <c r="H85" s="28">
        <v>4</v>
      </c>
      <c r="I85" s="28">
        <v>2</v>
      </c>
      <c r="J85" s="29">
        <f t="shared" ref="J85" si="17">H85*I85</f>
        <v>8</v>
      </c>
      <c r="K85" s="28" t="s">
        <v>405</v>
      </c>
      <c r="L85" s="28" t="s">
        <v>188</v>
      </c>
      <c r="M85" s="28" t="s">
        <v>141</v>
      </c>
      <c r="N85" s="11">
        <f>J85*0.5</f>
        <v>4</v>
      </c>
    </row>
    <row r="86" spans="1:14" ht="86.4" x14ac:dyDescent="0.3">
      <c r="A86" s="139"/>
      <c r="B86" s="28" t="s">
        <v>26</v>
      </c>
      <c r="C86" s="28" t="s">
        <v>180</v>
      </c>
      <c r="D86" s="28" t="s">
        <v>195</v>
      </c>
      <c r="E86" s="51">
        <v>43</v>
      </c>
      <c r="F86" s="42" t="s">
        <v>37</v>
      </c>
      <c r="G86" s="28" t="s">
        <v>75</v>
      </c>
      <c r="H86" s="28">
        <v>3</v>
      </c>
      <c r="I86" s="28">
        <v>2</v>
      </c>
      <c r="J86" s="32">
        <f t="shared" si="15"/>
        <v>6</v>
      </c>
      <c r="K86" s="28" t="s">
        <v>196</v>
      </c>
      <c r="L86" s="28" t="s">
        <v>90</v>
      </c>
      <c r="M86" s="28" t="s">
        <v>141</v>
      </c>
      <c r="N86" s="11">
        <f>J86*0.5</f>
        <v>3</v>
      </c>
    </row>
    <row r="87" spans="1:14" ht="57.6" x14ac:dyDescent="0.3">
      <c r="A87" s="139"/>
      <c r="B87" s="28" t="s">
        <v>45</v>
      </c>
      <c r="C87" s="28" t="s">
        <v>46</v>
      </c>
      <c r="D87" s="28"/>
      <c r="E87" s="51">
        <v>43</v>
      </c>
      <c r="F87" s="28" t="s">
        <v>186</v>
      </c>
      <c r="G87" s="28" t="s">
        <v>49</v>
      </c>
      <c r="H87" s="28">
        <v>1</v>
      </c>
      <c r="I87" s="28">
        <v>4</v>
      </c>
      <c r="J87" s="32">
        <f t="shared" si="15"/>
        <v>4</v>
      </c>
      <c r="K87" s="28" t="s">
        <v>166</v>
      </c>
      <c r="L87" s="28" t="s">
        <v>79</v>
      </c>
      <c r="M87" s="28" t="s">
        <v>141</v>
      </c>
      <c r="N87" s="12">
        <f>J87*0.5</f>
        <v>2</v>
      </c>
    </row>
    <row r="88" spans="1:14" ht="76.8" x14ac:dyDescent="0.3">
      <c r="A88" s="139"/>
      <c r="B88" s="66" t="s">
        <v>557</v>
      </c>
      <c r="C88" s="66" t="s">
        <v>54</v>
      </c>
      <c r="D88" s="66"/>
      <c r="E88" s="51">
        <v>43</v>
      </c>
      <c r="F88" s="66" t="s">
        <v>558</v>
      </c>
      <c r="G88" s="66" t="s">
        <v>572</v>
      </c>
      <c r="H88" s="69">
        <v>2</v>
      </c>
      <c r="I88" s="69">
        <v>2</v>
      </c>
      <c r="J88" s="32">
        <f t="shared" si="15"/>
        <v>4</v>
      </c>
      <c r="K88" s="69" t="s">
        <v>573</v>
      </c>
      <c r="L88" s="69"/>
      <c r="M88" s="69" t="s">
        <v>142</v>
      </c>
      <c r="N88" s="12">
        <f>J88*0.25</f>
        <v>1</v>
      </c>
    </row>
    <row r="89" spans="1:14" ht="76.8" x14ac:dyDescent="0.3">
      <c r="A89" s="139"/>
      <c r="B89" s="66" t="s">
        <v>538</v>
      </c>
      <c r="C89" s="66" t="s">
        <v>539</v>
      </c>
      <c r="D89" s="66"/>
      <c r="E89" s="51">
        <v>43</v>
      </c>
      <c r="F89" s="66" t="s">
        <v>546</v>
      </c>
      <c r="G89" s="66" t="s">
        <v>545</v>
      </c>
      <c r="H89" s="69">
        <v>2</v>
      </c>
      <c r="I89" s="69">
        <v>2</v>
      </c>
      <c r="J89" s="32">
        <f t="shared" si="15"/>
        <v>4</v>
      </c>
      <c r="K89" s="69" t="s">
        <v>552</v>
      </c>
      <c r="L89" s="66" t="s">
        <v>551</v>
      </c>
      <c r="M89" s="69" t="s">
        <v>141</v>
      </c>
      <c r="N89" s="12">
        <f t="shared" ref="N89:N90" si="18">J89*0.5</f>
        <v>2</v>
      </c>
    </row>
    <row r="90" spans="1:14" ht="76.8" x14ac:dyDescent="0.3">
      <c r="A90" s="139"/>
      <c r="B90" s="66" t="s">
        <v>542</v>
      </c>
      <c r="C90" s="66" t="s">
        <v>543</v>
      </c>
      <c r="D90" s="66"/>
      <c r="E90" s="51">
        <v>43</v>
      </c>
      <c r="F90" s="66" t="s">
        <v>549</v>
      </c>
      <c r="G90" s="66" t="s">
        <v>545</v>
      </c>
      <c r="H90" s="69">
        <v>2</v>
      </c>
      <c r="I90" s="69">
        <v>2</v>
      </c>
      <c r="J90" s="32">
        <f t="shared" si="15"/>
        <v>4</v>
      </c>
      <c r="K90" s="69" t="s">
        <v>555</v>
      </c>
      <c r="L90" s="69" t="s">
        <v>556</v>
      </c>
      <c r="M90" s="69" t="s">
        <v>141</v>
      </c>
      <c r="N90" s="12">
        <f t="shared" si="18"/>
        <v>2</v>
      </c>
    </row>
    <row r="91" spans="1:14" ht="57.6" x14ac:dyDescent="0.3">
      <c r="A91" s="139" t="s">
        <v>334</v>
      </c>
      <c r="B91" s="28" t="s">
        <v>335</v>
      </c>
      <c r="C91" s="28" t="s">
        <v>337</v>
      </c>
      <c r="D91" s="28"/>
      <c r="E91" s="28">
        <v>89</v>
      </c>
      <c r="F91" s="28" t="s">
        <v>336</v>
      </c>
      <c r="G91" s="28" t="s">
        <v>338</v>
      </c>
      <c r="H91" s="28">
        <v>4</v>
      </c>
      <c r="I91" s="28">
        <v>3</v>
      </c>
      <c r="J91" s="29">
        <f t="shared" si="15"/>
        <v>12</v>
      </c>
      <c r="K91" s="28" t="s">
        <v>424</v>
      </c>
      <c r="L91" s="28" t="s">
        <v>423</v>
      </c>
      <c r="M91" s="28" t="s">
        <v>141</v>
      </c>
      <c r="N91" s="11">
        <f t="shared" ref="N91" si="19">J91*0.5</f>
        <v>6</v>
      </c>
    </row>
    <row r="92" spans="1:14" ht="48" x14ac:dyDescent="0.3">
      <c r="A92" s="139"/>
      <c r="B92" s="28" t="s">
        <v>33</v>
      </c>
      <c r="C92" s="28" t="s">
        <v>191</v>
      </c>
      <c r="D92" s="28" t="s">
        <v>192</v>
      </c>
      <c r="E92" s="51">
        <v>89</v>
      </c>
      <c r="F92" s="28" t="s">
        <v>39</v>
      </c>
      <c r="G92" s="28" t="s">
        <v>40</v>
      </c>
      <c r="H92" s="28">
        <v>1</v>
      </c>
      <c r="I92" s="28">
        <v>1</v>
      </c>
      <c r="J92" s="30">
        <f t="shared" si="15"/>
        <v>1</v>
      </c>
      <c r="K92" s="28" t="s">
        <v>193</v>
      </c>
      <c r="L92" s="28"/>
      <c r="M92" s="28" t="s">
        <v>141</v>
      </c>
      <c r="N92" s="12">
        <f>J92*0.5</f>
        <v>0.5</v>
      </c>
    </row>
    <row r="93" spans="1:14" ht="67.2" x14ac:dyDescent="0.3">
      <c r="A93" s="139"/>
      <c r="B93" s="28" t="s">
        <v>383</v>
      </c>
      <c r="C93" s="28" t="s">
        <v>8</v>
      </c>
      <c r="D93" s="28"/>
      <c r="E93" s="51">
        <v>89</v>
      </c>
      <c r="F93" s="28" t="s">
        <v>73</v>
      </c>
      <c r="G93" s="28" t="s">
        <v>72</v>
      </c>
      <c r="H93" s="28">
        <v>4</v>
      </c>
      <c r="I93" s="28">
        <v>2</v>
      </c>
      <c r="J93" s="29">
        <f t="shared" si="15"/>
        <v>8</v>
      </c>
      <c r="K93" s="28" t="s">
        <v>386</v>
      </c>
      <c r="L93" s="28" t="s">
        <v>188</v>
      </c>
      <c r="M93" s="28" t="s">
        <v>141</v>
      </c>
      <c r="N93" s="11">
        <f>J93*0.5</f>
        <v>4</v>
      </c>
    </row>
    <row r="94" spans="1:14" ht="96" x14ac:dyDescent="0.3">
      <c r="A94" s="139"/>
      <c r="B94" s="143" t="s">
        <v>16</v>
      </c>
      <c r="C94" s="28" t="s">
        <v>84</v>
      </c>
      <c r="D94" s="28" t="s">
        <v>80</v>
      </c>
      <c r="E94" s="51">
        <v>89</v>
      </c>
      <c r="F94" s="28" t="s">
        <v>91</v>
      </c>
      <c r="G94" s="28" t="s">
        <v>19</v>
      </c>
      <c r="H94" s="28">
        <v>4</v>
      </c>
      <c r="I94" s="28">
        <v>1</v>
      </c>
      <c r="J94" s="32">
        <f t="shared" si="15"/>
        <v>4</v>
      </c>
      <c r="K94" s="42" t="s">
        <v>474</v>
      </c>
      <c r="L94" s="28"/>
      <c r="M94" s="28" t="s">
        <v>141</v>
      </c>
      <c r="N94" s="12">
        <f t="shared" ref="N94:N95" si="20">J94*0.5</f>
        <v>2</v>
      </c>
    </row>
    <row r="95" spans="1:14" ht="86.4" x14ac:dyDescent="0.3">
      <c r="A95" s="139"/>
      <c r="B95" s="143"/>
      <c r="C95" s="28" t="s">
        <v>10</v>
      </c>
      <c r="D95" s="28" t="s">
        <v>583</v>
      </c>
      <c r="E95" s="51">
        <v>89</v>
      </c>
      <c r="F95" s="28" t="s">
        <v>184</v>
      </c>
      <c r="G95" s="28" t="s">
        <v>396</v>
      </c>
      <c r="H95" s="28">
        <v>4</v>
      </c>
      <c r="I95" s="28">
        <v>2</v>
      </c>
      <c r="J95" s="29">
        <f t="shared" si="15"/>
        <v>8</v>
      </c>
      <c r="K95" s="42" t="s">
        <v>467</v>
      </c>
      <c r="L95" s="28" t="s">
        <v>416</v>
      </c>
      <c r="M95" s="28" t="s">
        <v>141</v>
      </c>
      <c r="N95" s="11">
        <f t="shared" si="20"/>
        <v>4</v>
      </c>
    </row>
    <row r="96" spans="1:14" ht="76.8" x14ac:dyDescent="0.3">
      <c r="A96" s="139"/>
      <c r="B96" s="66" t="s">
        <v>577</v>
      </c>
      <c r="C96" s="66" t="s">
        <v>578</v>
      </c>
      <c r="D96" s="66"/>
      <c r="E96" s="51">
        <v>89</v>
      </c>
      <c r="F96" s="66" t="s">
        <v>558</v>
      </c>
      <c r="G96" s="66" t="s">
        <v>559</v>
      </c>
      <c r="H96" s="69">
        <v>1</v>
      </c>
      <c r="I96" s="69">
        <v>2</v>
      </c>
      <c r="J96" s="30">
        <f t="shared" si="15"/>
        <v>2</v>
      </c>
      <c r="K96" s="69" t="s">
        <v>579</v>
      </c>
      <c r="L96" s="69" t="s">
        <v>55</v>
      </c>
      <c r="M96" s="69" t="s">
        <v>141</v>
      </c>
      <c r="N96" s="12">
        <f>J96*0.5</f>
        <v>1</v>
      </c>
    </row>
    <row r="97" spans="1:14" ht="67.2" x14ac:dyDescent="0.3">
      <c r="A97" s="139"/>
      <c r="B97" s="66" t="s">
        <v>536</v>
      </c>
      <c r="C97" s="66" t="s">
        <v>537</v>
      </c>
      <c r="D97" s="66"/>
      <c r="E97" s="51">
        <v>89</v>
      </c>
      <c r="F97" s="66" t="s">
        <v>544</v>
      </c>
      <c r="G97" s="66" t="s">
        <v>545</v>
      </c>
      <c r="H97" s="69">
        <v>4</v>
      </c>
      <c r="I97" s="69">
        <v>1</v>
      </c>
      <c r="J97" s="32">
        <f t="shared" si="15"/>
        <v>4</v>
      </c>
      <c r="K97" s="69" t="s">
        <v>561</v>
      </c>
      <c r="L97" s="66" t="s">
        <v>551</v>
      </c>
      <c r="M97" s="69" t="s">
        <v>141</v>
      </c>
      <c r="N97" s="12">
        <f>J97*0.5</f>
        <v>2</v>
      </c>
    </row>
    <row r="98" spans="1:14" ht="76.8" x14ac:dyDescent="0.3">
      <c r="A98" s="139"/>
      <c r="B98" s="66" t="s">
        <v>538</v>
      </c>
      <c r="C98" s="66" t="s">
        <v>539</v>
      </c>
      <c r="D98" s="66"/>
      <c r="E98" s="51">
        <v>89</v>
      </c>
      <c r="F98" s="66" t="s">
        <v>546</v>
      </c>
      <c r="G98" s="66" t="s">
        <v>545</v>
      </c>
      <c r="H98" s="69">
        <v>1</v>
      </c>
      <c r="I98" s="69">
        <v>2</v>
      </c>
      <c r="J98" s="30">
        <f t="shared" si="15"/>
        <v>2</v>
      </c>
      <c r="K98" s="69" t="s">
        <v>552</v>
      </c>
      <c r="L98" s="66" t="s">
        <v>551</v>
      </c>
      <c r="M98" s="69" t="s">
        <v>141</v>
      </c>
      <c r="N98" s="12">
        <f>J98*0.5</f>
        <v>1</v>
      </c>
    </row>
    <row r="99" spans="1:14" ht="76.8" x14ac:dyDescent="0.3">
      <c r="A99" s="139"/>
      <c r="B99" s="66" t="s">
        <v>542</v>
      </c>
      <c r="C99" s="66" t="s">
        <v>543</v>
      </c>
      <c r="D99" s="66"/>
      <c r="E99" s="51">
        <v>89</v>
      </c>
      <c r="F99" s="66" t="s">
        <v>549</v>
      </c>
      <c r="G99" s="66" t="s">
        <v>545</v>
      </c>
      <c r="H99" s="69">
        <v>2</v>
      </c>
      <c r="I99" s="69">
        <v>2</v>
      </c>
      <c r="J99" s="32">
        <f t="shared" si="15"/>
        <v>4</v>
      </c>
      <c r="K99" s="69" t="s">
        <v>555</v>
      </c>
      <c r="L99" s="69" t="s">
        <v>556</v>
      </c>
      <c r="M99" s="69" t="s">
        <v>141</v>
      </c>
      <c r="N99" s="12">
        <f t="shared" ref="N99" si="21">J99*0.5</f>
        <v>2</v>
      </c>
    </row>
    <row r="100" spans="1:14" ht="86.4" x14ac:dyDescent="0.3">
      <c r="A100" s="43" t="s">
        <v>61</v>
      </c>
      <c r="B100" s="28" t="s">
        <v>62</v>
      </c>
      <c r="C100" s="28" t="s">
        <v>63</v>
      </c>
      <c r="D100" s="28" t="s">
        <v>64</v>
      </c>
      <c r="E100" s="28"/>
      <c r="F100" s="28" t="s">
        <v>65</v>
      </c>
      <c r="G100" s="28" t="s">
        <v>66</v>
      </c>
      <c r="H100" s="28">
        <v>1</v>
      </c>
      <c r="I100" s="28">
        <v>2</v>
      </c>
      <c r="J100" s="30">
        <f t="shared" ref="J100" si="22">H100*I100</f>
        <v>2</v>
      </c>
      <c r="K100" s="28" t="s">
        <v>167</v>
      </c>
      <c r="L100" s="28" t="s">
        <v>171</v>
      </c>
      <c r="M100" s="28" t="s">
        <v>142</v>
      </c>
      <c r="N100" s="12">
        <f>J100*0.25</f>
        <v>0.5</v>
      </c>
    </row>
  </sheetData>
  <autoFilter ref="A1:N100" xr:uid="{00000000-0009-0000-0000-00000B000000}">
    <filterColumn colId="7" showButton="0"/>
    <filterColumn colId="8" showButton="0"/>
    <filterColumn colId="12" showButton="0"/>
  </autoFilter>
  <mergeCells count="25">
    <mergeCell ref="G1:G2"/>
    <mergeCell ref="H1:J1"/>
    <mergeCell ref="M1:N1"/>
    <mergeCell ref="F1:F2"/>
    <mergeCell ref="A3:A14"/>
    <mergeCell ref="B8:B9"/>
    <mergeCell ref="D1:D2"/>
    <mergeCell ref="E1:E2"/>
    <mergeCell ref="A15:A25"/>
    <mergeCell ref="A1:A2"/>
    <mergeCell ref="B1:B2"/>
    <mergeCell ref="C1:C2"/>
    <mergeCell ref="B20:B21"/>
    <mergeCell ref="A26:A37"/>
    <mergeCell ref="B33:B34"/>
    <mergeCell ref="A38:A48"/>
    <mergeCell ref="B51:B52"/>
    <mergeCell ref="B44:B45"/>
    <mergeCell ref="A49:A57"/>
    <mergeCell ref="A58:A66"/>
    <mergeCell ref="A91:A99"/>
    <mergeCell ref="B94:B95"/>
    <mergeCell ref="A67:A77"/>
    <mergeCell ref="A78:A90"/>
    <mergeCell ref="B81:B82"/>
  </mergeCells>
  <printOptions horizontalCentered="1" verticalCentered="1"/>
  <pageMargins left="0" right="0" top="0" bottom="0" header="0" footer="0"/>
  <pageSetup paperSize="8" scale="86" orientation="landscape" r:id="rId1"/>
  <rowBreaks count="8" manualBreakCount="8">
    <brk id="14" max="16383" man="1"/>
    <brk id="25" max="16383" man="1"/>
    <brk id="37" max="16383" man="1"/>
    <brk id="48" max="16383" man="1"/>
    <brk id="57" max="16383" man="1"/>
    <brk id="66" max="16383" man="1"/>
    <brk id="77" max="16383" man="1"/>
    <brk id="9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79"/>
  <sheetViews>
    <sheetView zoomScale="90" zoomScaleNormal="90" workbookViewId="0">
      <selection sqref="A1:N79"/>
    </sheetView>
  </sheetViews>
  <sheetFormatPr baseColWidth="10" defaultColWidth="11.44140625" defaultRowHeight="14.4" x14ac:dyDescent="0.3"/>
  <cols>
    <col min="1" max="1" width="15.21875" style="1" customWidth="1"/>
    <col min="2" max="2" width="22.77734375" style="1" customWidth="1"/>
    <col min="3" max="3" width="24" style="1" customWidth="1"/>
    <col min="4" max="4" width="23.77734375" style="1" customWidth="1"/>
    <col min="5" max="5" width="13" style="1" customWidth="1"/>
    <col min="6" max="6" width="20.5546875" style="1" customWidth="1"/>
    <col min="7" max="7" width="20" style="1" customWidth="1"/>
    <col min="8" max="10" width="5.21875" style="1" customWidth="1"/>
    <col min="11" max="11" width="45.77734375" style="1" customWidth="1"/>
    <col min="12" max="12" width="41.44140625" style="1" customWidth="1"/>
    <col min="13" max="14" width="5.21875" style="1" customWidth="1"/>
    <col min="15" max="16384" width="11.44140625" style="1"/>
  </cols>
  <sheetData>
    <row r="1" spans="1:14" ht="63.75" customHeight="1" x14ac:dyDescent="0.3">
      <c r="A1" s="139" t="s">
        <v>584</v>
      </c>
      <c r="B1" s="132" t="s">
        <v>0</v>
      </c>
      <c r="C1" s="132" t="s">
        <v>1</v>
      </c>
      <c r="D1" s="132" t="s">
        <v>2</v>
      </c>
      <c r="E1" s="132" t="s">
        <v>3</v>
      </c>
      <c r="F1" s="132" t="s">
        <v>6</v>
      </c>
      <c r="G1" s="132" t="s">
        <v>7</v>
      </c>
      <c r="H1" s="134" t="s">
        <v>156</v>
      </c>
      <c r="I1" s="135"/>
      <c r="J1" s="136"/>
      <c r="K1" s="49" t="s">
        <v>69</v>
      </c>
      <c r="L1" s="49" t="s">
        <v>157</v>
      </c>
      <c r="M1" s="134" t="s">
        <v>158</v>
      </c>
      <c r="N1" s="136"/>
    </row>
    <row r="2" spans="1:14" x14ac:dyDescent="0.3">
      <c r="A2" s="139"/>
      <c r="B2" s="133"/>
      <c r="C2" s="133"/>
      <c r="D2" s="133"/>
      <c r="E2" s="133"/>
      <c r="F2" s="133"/>
      <c r="G2" s="133"/>
      <c r="H2" s="49" t="s">
        <v>173</v>
      </c>
      <c r="I2" s="49" t="s">
        <v>174</v>
      </c>
      <c r="J2" s="49" t="s">
        <v>175</v>
      </c>
      <c r="K2" s="49"/>
      <c r="L2" s="49"/>
      <c r="M2" s="49" t="s">
        <v>176</v>
      </c>
      <c r="N2" s="49" t="s">
        <v>177</v>
      </c>
    </row>
    <row r="3" spans="1:14" ht="48" x14ac:dyDescent="0.3">
      <c r="A3" s="132" t="s">
        <v>57</v>
      </c>
      <c r="B3" s="51" t="s">
        <v>35</v>
      </c>
      <c r="C3" s="51" t="s">
        <v>5</v>
      </c>
      <c r="D3" s="51"/>
      <c r="E3" s="51">
        <v>62</v>
      </c>
      <c r="F3" s="51" t="s">
        <v>155</v>
      </c>
      <c r="G3" s="51" t="s">
        <v>81</v>
      </c>
      <c r="H3" s="51">
        <v>2</v>
      </c>
      <c r="I3" s="51">
        <v>3</v>
      </c>
      <c r="J3" s="32">
        <f>H3*I3</f>
        <v>6</v>
      </c>
      <c r="K3" s="51" t="s">
        <v>375</v>
      </c>
      <c r="L3" s="51" t="s">
        <v>194</v>
      </c>
      <c r="M3" s="51" t="s">
        <v>141</v>
      </c>
      <c r="N3" s="32">
        <f>J3*0.5</f>
        <v>3</v>
      </c>
    </row>
    <row r="4" spans="1:14" ht="38.4" x14ac:dyDescent="0.3">
      <c r="A4" s="149"/>
      <c r="B4" s="51" t="s">
        <v>33</v>
      </c>
      <c r="C4" s="51" t="s">
        <v>191</v>
      </c>
      <c r="D4" s="51" t="s">
        <v>192</v>
      </c>
      <c r="E4" s="51">
        <v>62</v>
      </c>
      <c r="F4" s="51" t="s">
        <v>39</v>
      </c>
      <c r="G4" s="51" t="s">
        <v>40</v>
      </c>
      <c r="H4" s="51">
        <v>1</v>
      </c>
      <c r="I4" s="51">
        <v>1</v>
      </c>
      <c r="J4" s="30">
        <f t="shared" ref="J4:J36" si="0">H4*I4</f>
        <v>1</v>
      </c>
      <c r="K4" s="51" t="s">
        <v>193</v>
      </c>
      <c r="L4" s="51"/>
      <c r="M4" s="51" t="s">
        <v>141</v>
      </c>
      <c r="N4" s="30">
        <f>J4*0.5</f>
        <v>0.5</v>
      </c>
    </row>
    <row r="5" spans="1:14" ht="67.2" x14ac:dyDescent="0.3">
      <c r="A5" s="149"/>
      <c r="B5" s="31" t="s">
        <v>390</v>
      </c>
      <c r="C5" s="51" t="s">
        <v>399</v>
      </c>
      <c r="D5" s="51" t="s">
        <v>393</v>
      </c>
      <c r="E5" s="51">
        <v>62</v>
      </c>
      <c r="F5" s="51" t="s">
        <v>398</v>
      </c>
      <c r="G5" s="51" t="s">
        <v>72</v>
      </c>
      <c r="H5" s="51">
        <v>2</v>
      </c>
      <c r="I5" s="51">
        <v>4</v>
      </c>
      <c r="J5" s="29">
        <f t="shared" si="0"/>
        <v>8</v>
      </c>
      <c r="K5" s="51" t="s">
        <v>400</v>
      </c>
      <c r="L5" s="51" t="s">
        <v>392</v>
      </c>
      <c r="M5" s="51" t="s">
        <v>141</v>
      </c>
      <c r="N5" s="32">
        <f>J5*0.5</f>
        <v>4</v>
      </c>
    </row>
    <row r="6" spans="1:14" ht="67.2" x14ac:dyDescent="0.3">
      <c r="A6" s="149"/>
      <c r="B6" s="51" t="s">
        <v>383</v>
      </c>
      <c r="C6" s="51" t="s">
        <v>391</v>
      </c>
      <c r="D6" s="51"/>
      <c r="E6" s="51">
        <v>62</v>
      </c>
      <c r="F6" s="51" t="s">
        <v>382</v>
      </c>
      <c r="G6" s="51" t="s">
        <v>72</v>
      </c>
      <c r="H6" s="51">
        <v>4</v>
      </c>
      <c r="I6" s="51">
        <v>2</v>
      </c>
      <c r="J6" s="29">
        <f t="shared" si="0"/>
        <v>8</v>
      </c>
      <c r="K6" s="51" t="s">
        <v>385</v>
      </c>
      <c r="L6" s="51" t="s">
        <v>188</v>
      </c>
      <c r="M6" s="51" t="s">
        <v>141</v>
      </c>
      <c r="N6" s="32">
        <f t="shared" ref="N6:N9" si="1">J6*0.5</f>
        <v>4</v>
      </c>
    </row>
    <row r="7" spans="1:14" ht="48" x14ac:dyDescent="0.3">
      <c r="A7" s="149"/>
      <c r="B7" s="51" t="s">
        <v>11</v>
      </c>
      <c r="C7" s="51" t="s">
        <v>52</v>
      </c>
      <c r="D7" s="51"/>
      <c r="E7" s="51">
        <v>62</v>
      </c>
      <c r="F7" s="51" t="s">
        <v>51</v>
      </c>
      <c r="G7" s="51" t="s">
        <v>12</v>
      </c>
      <c r="H7" s="51">
        <v>3</v>
      </c>
      <c r="I7" s="51">
        <v>1</v>
      </c>
      <c r="J7" s="32">
        <f t="shared" si="0"/>
        <v>3</v>
      </c>
      <c r="K7" s="51" t="s">
        <v>179</v>
      </c>
      <c r="L7" s="51" t="s">
        <v>83</v>
      </c>
      <c r="M7" s="51" t="s">
        <v>141</v>
      </c>
      <c r="N7" s="30">
        <f t="shared" si="1"/>
        <v>1.5</v>
      </c>
    </row>
    <row r="8" spans="1:14" ht="76.8" x14ac:dyDescent="0.3">
      <c r="A8" s="149"/>
      <c r="B8" s="143" t="s">
        <v>16</v>
      </c>
      <c r="C8" s="51" t="s">
        <v>84</v>
      </c>
      <c r="D8" s="51" t="s">
        <v>80</v>
      </c>
      <c r="E8" s="51">
        <v>62</v>
      </c>
      <c r="F8" s="51" t="s">
        <v>91</v>
      </c>
      <c r="G8" s="51" t="s">
        <v>19</v>
      </c>
      <c r="H8" s="51">
        <v>4</v>
      </c>
      <c r="I8" s="51">
        <v>1</v>
      </c>
      <c r="J8" s="32">
        <f t="shared" si="0"/>
        <v>4</v>
      </c>
      <c r="K8" s="45" t="s">
        <v>474</v>
      </c>
      <c r="L8" s="51"/>
      <c r="M8" s="51" t="s">
        <v>141</v>
      </c>
      <c r="N8" s="30">
        <f t="shared" si="1"/>
        <v>2</v>
      </c>
    </row>
    <row r="9" spans="1:14" ht="57.6" x14ac:dyDescent="0.3">
      <c r="A9" s="149"/>
      <c r="B9" s="143"/>
      <c r="C9" s="51" t="s">
        <v>10</v>
      </c>
      <c r="D9" s="51" t="s">
        <v>583</v>
      </c>
      <c r="E9" s="51">
        <v>62</v>
      </c>
      <c r="F9" s="51" t="s">
        <v>178</v>
      </c>
      <c r="G9" s="51" t="s">
        <v>377</v>
      </c>
      <c r="H9" s="51">
        <v>4</v>
      </c>
      <c r="I9" s="51">
        <v>2</v>
      </c>
      <c r="J9" s="29">
        <f t="shared" si="0"/>
        <v>8</v>
      </c>
      <c r="K9" s="51" t="s">
        <v>467</v>
      </c>
      <c r="L9" s="51" t="s">
        <v>378</v>
      </c>
      <c r="M9" s="51" t="s">
        <v>141</v>
      </c>
      <c r="N9" s="32">
        <f t="shared" si="1"/>
        <v>4</v>
      </c>
    </row>
    <row r="10" spans="1:14" ht="38.4" x14ac:dyDescent="0.3">
      <c r="A10" s="149"/>
      <c r="B10" s="51" t="s">
        <v>17</v>
      </c>
      <c r="C10" s="51" t="s">
        <v>15</v>
      </c>
      <c r="D10" s="51"/>
      <c r="E10" s="51">
        <v>62</v>
      </c>
      <c r="F10" s="51" t="s">
        <v>85</v>
      </c>
      <c r="G10" s="51" t="s">
        <v>379</v>
      </c>
      <c r="H10" s="51">
        <v>2</v>
      </c>
      <c r="I10" s="51">
        <v>2</v>
      </c>
      <c r="J10" s="32">
        <f t="shared" si="0"/>
        <v>4</v>
      </c>
      <c r="K10" s="51" t="s">
        <v>380</v>
      </c>
      <c r="L10" s="51"/>
      <c r="M10" s="51" t="s">
        <v>141</v>
      </c>
      <c r="N10" s="30">
        <f>J10*0.5</f>
        <v>2</v>
      </c>
    </row>
    <row r="11" spans="1:14" ht="67.2" x14ac:dyDescent="0.3">
      <c r="A11" s="149"/>
      <c r="B11" s="66" t="s">
        <v>536</v>
      </c>
      <c r="C11" s="66" t="s">
        <v>537</v>
      </c>
      <c r="D11" s="66"/>
      <c r="E11" s="51">
        <v>62</v>
      </c>
      <c r="F11" s="66" t="s">
        <v>544</v>
      </c>
      <c r="G11" s="66" t="s">
        <v>545</v>
      </c>
      <c r="H11" s="67">
        <v>4</v>
      </c>
      <c r="I11" s="67">
        <v>1</v>
      </c>
      <c r="J11" s="32">
        <f t="shared" si="0"/>
        <v>4</v>
      </c>
      <c r="K11" s="67" t="s">
        <v>550</v>
      </c>
      <c r="L11" s="66" t="s">
        <v>551</v>
      </c>
      <c r="M11" s="67" t="s">
        <v>141</v>
      </c>
      <c r="N11" s="12">
        <f>J11*0.5</f>
        <v>2</v>
      </c>
    </row>
    <row r="12" spans="1:14" ht="57.6" x14ac:dyDescent="0.3">
      <c r="A12" s="149"/>
      <c r="B12" s="66" t="s">
        <v>538</v>
      </c>
      <c r="C12" s="66" t="s">
        <v>539</v>
      </c>
      <c r="D12" s="66"/>
      <c r="E12" s="51">
        <v>62</v>
      </c>
      <c r="F12" s="66" t="s">
        <v>546</v>
      </c>
      <c r="G12" s="66" t="s">
        <v>545</v>
      </c>
      <c r="H12" s="67">
        <v>2</v>
      </c>
      <c r="I12" s="67">
        <v>2</v>
      </c>
      <c r="J12" s="32">
        <f t="shared" si="0"/>
        <v>4</v>
      </c>
      <c r="K12" s="67" t="s">
        <v>552</v>
      </c>
      <c r="L12" s="66" t="s">
        <v>551</v>
      </c>
      <c r="M12" s="67" t="s">
        <v>141</v>
      </c>
      <c r="N12" s="12">
        <f>J12*0.5</f>
        <v>2</v>
      </c>
    </row>
    <row r="13" spans="1:14" ht="67.2" x14ac:dyDescent="0.3">
      <c r="A13" s="149"/>
      <c r="B13" s="67" t="s">
        <v>540</v>
      </c>
      <c r="C13" s="67" t="s">
        <v>541</v>
      </c>
      <c r="D13" s="67"/>
      <c r="E13" s="51">
        <v>62</v>
      </c>
      <c r="F13" s="67" t="s">
        <v>547</v>
      </c>
      <c r="G13" s="67" t="s">
        <v>548</v>
      </c>
      <c r="H13" s="67">
        <v>2</v>
      </c>
      <c r="I13" s="67">
        <v>2</v>
      </c>
      <c r="J13" s="32">
        <f t="shared" si="0"/>
        <v>4</v>
      </c>
      <c r="K13" s="67" t="s">
        <v>553</v>
      </c>
      <c r="L13" s="67" t="s">
        <v>554</v>
      </c>
      <c r="M13" s="67" t="s">
        <v>141</v>
      </c>
      <c r="N13" s="12">
        <f>J13*0.5</f>
        <v>2</v>
      </c>
    </row>
    <row r="14" spans="1:14" ht="67.2" x14ac:dyDescent="0.3">
      <c r="A14" s="133"/>
      <c r="B14" s="66" t="s">
        <v>542</v>
      </c>
      <c r="C14" s="66" t="s">
        <v>543</v>
      </c>
      <c r="D14" s="66"/>
      <c r="E14" s="51">
        <v>62</v>
      </c>
      <c r="F14" s="66" t="s">
        <v>549</v>
      </c>
      <c r="G14" s="66" t="s">
        <v>545</v>
      </c>
      <c r="H14" s="66">
        <v>2</v>
      </c>
      <c r="I14" s="66">
        <v>2</v>
      </c>
      <c r="J14" s="32">
        <f t="shared" si="0"/>
        <v>4</v>
      </c>
      <c r="K14" s="67" t="s">
        <v>555</v>
      </c>
      <c r="L14" s="67" t="s">
        <v>556</v>
      </c>
      <c r="M14" s="67" t="s">
        <v>141</v>
      </c>
      <c r="N14" s="12">
        <f t="shared" ref="N14" si="2">J14*0.5</f>
        <v>2</v>
      </c>
    </row>
    <row r="15" spans="1:14" ht="38.4" x14ac:dyDescent="0.3">
      <c r="A15" s="132" t="s">
        <v>58</v>
      </c>
      <c r="B15" s="51" t="s">
        <v>33</v>
      </c>
      <c r="C15" s="51" t="s">
        <v>191</v>
      </c>
      <c r="D15" s="51" t="s">
        <v>192</v>
      </c>
      <c r="E15" s="51">
        <v>12</v>
      </c>
      <c r="F15" s="51" t="s">
        <v>39</v>
      </c>
      <c r="G15" s="51" t="s">
        <v>40</v>
      </c>
      <c r="H15" s="51">
        <v>1</v>
      </c>
      <c r="I15" s="51">
        <v>1</v>
      </c>
      <c r="J15" s="30">
        <f t="shared" si="0"/>
        <v>1</v>
      </c>
      <c r="K15" s="51" t="s">
        <v>193</v>
      </c>
      <c r="L15" s="51"/>
      <c r="M15" s="51" t="s">
        <v>141</v>
      </c>
      <c r="N15" s="30">
        <f>J15*0.5</f>
        <v>0.5</v>
      </c>
    </row>
    <row r="16" spans="1:14" ht="57.6" x14ac:dyDescent="0.3">
      <c r="A16" s="149"/>
      <c r="B16" s="51" t="s">
        <v>383</v>
      </c>
      <c r="C16" s="51" t="s">
        <v>8</v>
      </c>
      <c r="D16" s="51"/>
      <c r="E16" s="51">
        <v>12</v>
      </c>
      <c r="F16" s="51" t="s">
        <v>73</v>
      </c>
      <c r="G16" s="51" t="s">
        <v>72</v>
      </c>
      <c r="H16" s="51">
        <v>4</v>
      </c>
      <c r="I16" s="51">
        <v>2</v>
      </c>
      <c r="J16" s="29">
        <f t="shared" si="0"/>
        <v>8</v>
      </c>
      <c r="K16" s="51" t="s">
        <v>385</v>
      </c>
      <c r="L16" s="51" t="s">
        <v>188</v>
      </c>
      <c r="M16" s="51" t="s">
        <v>141</v>
      </c>
      <c r="N16" s="32">
        <f>J16*0.5</f>
        <v>4</v>
      </c>
    </row>
    <row r="17" spans="1:14" ht="38.4" x14ac:dyDescent="0.3">
      <c r="A17" s="149"/>
      <c r="B17" s="31" t="s">
        <v>390</v>
      </c>
      <c r="C17" s="51" t="s">
        <v>399</v>
      </c>
      <c r="D17" s="51" t="s">
        <v>393</v>
      </c>
      <c r="E17" s="51">
        <v>12</v>
      </c>
      <c r="F17" s="51" t="s">
        <v>394</v>
      </c>
      <c r="G17" s="51" t="s">
        <v>72</v>
      </c>
      <c r="H17" s="51">
        <v>2</v>
      </c>
      <c r="I17" s="51">
        <v>4</v>
      </c>
      <c r="J17" s="29">
        <f t="shared" si="0"/>
        <v>8</v>
      </c>
      <c r="K17" s="51" t="s">
        <v>400</v>
      </c>
      <c r="L17" s="51" t="s">
        <v>392</v>
      </c>
      <c r="M17" s="51" t="s">
        <v>141</v>
      </c>
      <c r="N17" s="32">
        <f>J17*0.5</f>
        <v>4</v>
      </c>
    </row>
    <row r="18" spans="1:14" ht="38.4" x14ac:dyDescent="0.3">
      <c r="A18" s="149"/>
      <c r="B18" s="51" t="s">
        <v>74</v>
      </c>
      <c r="C18" s="51" t="s">
        <v>21</v>
      </c>
      <c r="D18" s="51"/>
      <c r="E18" s="51">
        <v>12</v>
      </c>
      <c r="F18" s="51" t="s">
        <v>23</v>
      </c>
      <c r="G18" s="51" t="s">
        <v>75</v>
      </c>
      <c r="H18" s="51">
        <v>2</v>
      </c>
      <c r="I18" s="51">
        <v>2</v>
      </c>
      <c r="J18" s="32">
        <f t="shared" si="0"/>
        <v>4</v>
      </c>
      <c r="K18" s="51" t="s">
        <v>88</v>
      </c>
      <c r="L18" s="51" t="s">
        <v>89</v>
      </c>
      <c r="M18" s="51" t="s">
        <v>141</v>
      </c>
      <c r="N18" s="30">
        <f>J18*0.5</f>
        <v>2</v>
      </c>
    </row>
    <row r="19" spans="1:14" ht="76.8" x14ac:dyDescent="0.3">
      <c r="A19" s="149"/>
      <c r="B19" s="143" t="s">
        <v>16</v>
      </c>
      <c r="C19" s="51" t="s">
        <v>84</v>
      </c>
      <c r="D19" s="51" t="s">
        <v>80</v>
      </c>
      <c r="E19" s="51">
        <v>12</v>
      </c>
      <c r="F19" s="51" t="s">
        <v>91</v>
      </c>
      <c r="G19" s="51" t="s">
        <v>19</v>
      </c>
      <c r="H19" s="51">
        <v>4</v>
      </c>
      <c r="I19" s="51">
        <v>1</v>
      </c>
      <c r="J19" s="32">
        <f t="shared" si="0"/>
        <v>4</v>
      </c>
      <c r="K19" s="45" t="s">
        <v>474</v>
      </c>
      <c r="L19" s="51"/>
      <c r="M19" s="51" t="s">
        <v>141</v>
      </c>
      <c r="N19" s="30">
        <f t="shared" ref="N19:N20" si="3">J19*0.5</f>
        <v>2</v>
      </c>
    </row>
    <row r="20" spans="1:14" ht="57.6" x14ac:dyDescent="0.3">
      <c r="A20" s="149"/>
      <c r="B20" s="143"/>
      <c r="C20" s="51" t="s">
        <v>10</v>
      </c>
      <c r="D20" s="51" t="s">
        <v>583</v>
      </c>
      <c r="E20" s="51">
        <v>12</v>
      </c>
      <c r="F20" s="51" t="s">
        <v>178</v>
      </c>
      <c r="G20" s="51" t="s">
        <v>377</v>
      </c>
      <c r="H20" s="51">
        <v>4</v>
      </c>
      <c r="I20" s="51">
        <v>2</v>
      </c>
      <c r="J20" s="29">
        <f t="shared" si="0"/>
        <v>8</v>
      </c>
      <c r="K20" s="51" t="s">
        <v>468</v>
      </c>
      <c r="L20" s="51" t="s">
        <v>82</v>
      </c>
      <c r="M20" s="51" t="s">
        <v>141</v>
      </c>
      <c r="N20" s="32">
        <f t="shared" si="3"/>
        <v>4</v>
      </c>
    </row>
    <row r="21" spans="1:14" ht="76.8" x14ac:dyDescent="0.3">
      <c r="A21" s="149"/>
      <c r="B21" s="66" t="s">
        <v>557</v>
      </c>
      <c r="C21" s="66" t="s">
        <v>54</v>
      </c>
      <c r="D21" s="66"/>
      <c r="E21" s="51">
        <v>12</v>
      </c>
      <c r="F21" s="66" t="s">
        <v>558</v>
      </c>
      <c r="G21" s="66" t="s">
        <v>559</v>
      </c>
      <c r="H21" s="67">
        <v>1</v>
      </c>
      <c r="I21" s="67">
        <v>2</v>
      </c>
      <c r="J21" s="30">
        <f t="shared" si="0"/>
        <v>2</v>
      </c>
      <c r="K21" s="67" t="s">
        <v>560</v>
      </c>
      <c r="L21" s="67" t="s">
        <v>55</v>
      </c>
      <c r="M21" s="67" t="s">
        <v>141</v>
      </c>
      <c r="N21" s="12">
        <f>J21*0.5</f>
        <v>1</v>
      </c>
    </row>
    <row r="22" spans="1:14" ht="48" x14ac:dyDescent="0.3">
      <c r="A22" s="149"/>
      <c r="B22" s="66" t="s">
        <v>536</v>
      </c>
      <c r="C22" s="66" t="s">
        <v>537</v>
      </c>
      <c r="D22" s="66"/>
      <c r="E22" s="51">
        <v>12</v>
      </c>
      <c r="F22" s="66" t="s">
        <v>544</v>
      </c>
      <c r="G22" s="66" t="s">
        <v>545</v>
      </c>
      <c r="H22" s="67">
        <v>4</v>
      </c>
      <c r="I22" s="67">
        <v>1</v>
      </c>
      <c r="J22" s="32">
        <f t="shared" si="0"/>
        <v>4</v>
      </c>
      <c r="K22" s="67" t="s">
        <v>561</v>
      </c>
      <c r="L22" s="66" t="s">
        <v>551</v>
      </c>
      <c r="M22" s="67" t="s">
        <v>141</v>
      </c>
      <c r="N22" s="12">
        <f>J22*0.5</f>
        <v>2</v>
      </c>
    </row>
    <row r="23" spans="1:14" ht="57.6" x14ac:dyDescent="0.3">
      <c r="A23" s="149"/>
      <c r="B23" s="66" t="s">
        <v>538</v>
      </c>
      <c r="C23" s="66" t="s">
        <v>539</v>
      </c>
      <c r="D23" s="66"/>
      <c r="E23" s="51">
        <v>12</v>
      </c>
      <c r="F23" s="66" t="s">
        <v>546</v>
      </c>
      <c r="G23" s="66" t="s">
        <v>545</v>
      </c>
      <c r="H23" s="67">
        <v>1</v>
      </c>
      <c r="I23" s="67">
        <v>2</v>
      </c>
      <c r="J23" s="30">
        <f t="shared" si="0"/>
        <v>2</v>
      </c>
      <c r="K23" s="67" t="s">
        <v>552</v>
      </c>
      <c r="L23" s="66" t="s">
        <v>551</v>
      </c>
      <c r="M23" s="67" t="s">
        <v>141</v>
      </c>
      <c r="N23" s="12">
        <f>J23*0.5</f>
        <v>1</v>
      </c>
    </row>
    <row r="24" spans="1:14" ht="67.2" x14ac:dyDescent="0.3">
      <c r="A24" s="133"/>
      <c r="B24" s="66" t="s">
        <v>542</v>
      </c>
      <c r="C24" s="66" t="s">
        <v>543</v>
      </c>
      <c r="D24" s="66"/>
      <c r="E24" s="51">
        <v>12</v>
      </c>
      <c r="F24" s="66" t="s">
        <v>549</v>
      </c>
      <c r="G24" s="66" t="s">
        <v>545</v>
      </c>
      <c r="H24" s="67">
        <v>2</v>
      </c>
      <c r="I24" s="67">
        <v>2</v>
      </c>
      <c r="J24" s="32">
        <f t="shared" si="0"/>
        <v>4</v>
      </c>
      <c r="K24" s="67" t="s">
        <v>555</v>
      </c>
      <c r="L24" s="67" t="s">
        <v>556</v>
      </c>
      <c r="M24" s="67" t="s">
        <v>141</v>
      </c>
      <c r="N24" s="12">
        <f t="shared" ref="N24" si="4">J24*0.5</f>
        <v>2</v>
      </c>
    </row>
    <row r="25" spans="1:14" ht="38.4" x14ac:dyDescent="0.3">
      <c r="A25" s="132" t="s">
        <v>574</v>
      </c>
      <c r="B25" s="51" t="s">
        <v>33</v>
      </c>
      <c r="C25" s="51" t="s">
        <v>191</v>
      </c>
      <c r="D25" s="51" t="s">
        <v>192</v>
      </c>
      <c r="E25" s="51">
        <v>53</v>
      </c>
      <c r="F25" s="51" t="s">
        <v>39</v>
      </c>
      <c r="G25" s="51" t="s">
        <v>40</v>
      </c>
      <c r="H25" s="51">
        <v>1</v>
      </c>
      <c r="I25" s="51">
        <v>1</v>
      </c>
      <c r="J25" s="30">
        <f t="shared" si="0"/>
        <v>1</v>
      </c>
      <c r="K25" s="51" t="s">
        <v>193</v>
      </c>
      <c r="L25" s="51"/>
      <c r="M25" s="51" t="s">
        <v>141</v>
      </c>
      <c r="N25" s="30">
        <f>J25*0.5</f>
        <v>0.5</v>
      </c>
    </row>
    <row r="26" spans="1:14" ht="28.8" x14ac:dyDescent="0.3">
      <c r="A26" s="149"/>
      <c r="B26" s="51" t="s">
        <v>383</v>
      </c>
      <c r="C26" s="51" t="s">
        <v>8</v>
      </c>
      <c r="D26" s="51"/>
      <c r="E26" s="51">
        <v>53</v>
      </c>
      <c r="F26" s="51" t="s">
        <v>394</v>
      </c>
      <c r="G26" s="51" t="s">
        <v>72</v>
      </c>
      <c r="H26" s="51">
        <v>2</v>
      </c>
      <c r="I26" s="51">
        <v>4</v>
      </c>
      <c r="J26" s="29">
        <f t="shared" si="0"/>
        <v>8</v>
      </c>
      <c r="K26" s="51" t="s">
        <v>400</v>
      </c>
      <c r="L26" s="51" t="s">
        <v>392</v>
      </c>
      <c r="M26" s="51" t="s">
        <v>141</v>
      </c>
      <c r="N26" s="32">
        <f>J26*0.5</f>
        <v>4</v>
      </c>
    </row>
    <row r="27" spans="1:14" ht="38.4" x14ac:dyDescent="0.3">
      <c r="A27" s="149"/>
      <c r="B27" s="51" t="s">
        <v>26</v>
      </c>
      <c r="C27" s="51" t="s">
        <v>21</v>
      </c>
      <c r="D27" s="51"/>
      <c r="E27" s="51">
        <v>53</v>
      </c>
      <c r="F27" s="51" t="s">
        <v>23</v>
      </c>
      <c r="G27" s="51" t="s">
        <v>75</v>
      </c>
      <c r="H27" s="51">
        <v>2</v>
      </c>
      <c r="I27" s="51">
        <v>2</v>
      </c>
      <c r="J27" s="32">
        <f t="shared" si="0"/>
        <v>4</v>
      </c>
      <c r="K27" s="51" t="s">
        <v>95</v>
      </c>
      <c r="L27" s="51" t="s">
        <v>89</v>
      </c>
      <c r="M27" s="51" t="s">
        <v>141</v>
      </c>
      <c r="N27" s="30">
        <f>J27*0.5</f>
        <v>2</v>
      </c>
    </row>
    <row r="28" spans="1:14" ht="28.8" x14ac:dyDescent="0.3">
      <c r="A28" s="149"/>
      <c r="B28" s="51" t="s">
        <v>11</v>
      </c>
      <c r="C28" s="51" t="s">
        <v>22</v>
      </c>
      <c r="D28" s="51"/>
      <c r="E28" s="51">
        <v>53</v>
      </c>
      <c r="F28" s="51" t="s">
        <v>51</v>
      </c>
      <c r="G28" s="51" t="s">
        <v>25</v>
      </c>
      <c r="H28" s="51">
        <v>3</v>
      </c>
      <c r="I28" s="51">
        <v>1</v>
      </c>
      <c r="J28" s="32">
        <f t="shared" si="0"/>
        <v>3</v>
      </c>
      <c r="K28" s="51" t="s">
        <v>53</v>
      </c>
      <c r="L28" s="51" t="s">
        <v>83</v>
      </c>
      <c r="M28" s="51" t="s">
        <v>141</v>
      </c>
      <c r="N28" s="30">
        <f t="shared" ref="N28:N32" si="5">J28*0.5</f>
        <v>1.5</v>
      </c>
    </row>
    <row r="29" spans="1:14" ht="76.8" x14ac:dyDescent="0.3">
      <c r="A29" s="149"/>
      <c r="B29" s="51" t="s">
        <v>30</v>
      </c>
      <c r="C29" s="51" t="s">
        <v>78</v>
      </c>
      <c r="D29" s="51" t="s">
        <v>531</v>
      </c>
      <c r="E29" s="51">
        <v>8</v>
      </c>
      <c r="F29" s="51" t="s">
        <v>186</v>
      </c>
      <c r="G29" s="51" t="s">
        <v>187</v>
      </c>
      <c r="H29" s="51">
        <v>3</v>
      </c>
      <c r="I29" s="51">
        <v>4</v>
      </c>
      <c r="J29" s="29">
        <v>12</v>
      </c>
      <c r="K29" s="51" t="s">
        <v>472</v>
      </c>
      <c r="L29" s="51"/>
      <c r="M29" s="51" t="s">
        <v>141</v>
      </c>
      <c r="N29" s="32">
        <v>6</v>
      </c>
    </row>
    <row r="30" spans="1:14" ht="48" x14ac:dyDescent="0.3">
      <c r="A30" s="149"/>
      <c r="B30" s="51" t="s">
        <v>44</v>
      </c>
      <c r="C30" s="51" t="s">
        <v>54</v>
      </c>
      <c r="D30" s="51" t="s">
        <v>531</v>
      </c>
      <c r="E30" s="51">
        <v>8</v>
      </c>
      <c r="F30" s="51" t="s">
        <v>20</v>
      </c>
      <c r="G30" s="51" t="s">
        <v>86</v>
      </c>
      <c r="H30" s="51">
        <v>2</v>
      </c>
      <c r="I30" s="51">
        <v>2</v>
      </c>
      <c r="J30" s="32">
        <v>4</v>
      </c>
      <c r="K30" s="51" t="s">
        <v>486</v>
      </c>
      <c r="L30" s="51"/>
      <c r="M30" s="51" t="s">
        <v>141</v>
      </c>
      <c r="N30" s="30">
        <v>2</v>
      </c>
    </row>
    <row r="31" spans="1:14" ht="76.8" x14ac:dyDescent="0.3">
      <c r="A31" s="149"/>
      <c r="B31" s="143" t="s">
        <v>16</v>
      </c>
      <c r="C31" s="51" t="s">
        <v>84</v>
      </c>
      <c r="D31" s="51" t="s">
        <v>80</v>
      </c>
      <c r="E31" s="51">
        <v>53</v>
      </c>
      <c r="F31" s="51" t="s">
        <v>91</v>
      </c>
      <c r="G31" s="51" t="s">
        <v>19</v>
      </c>
      <c r="H31" s="51">
        <v>4</v>
      </c>
      <c r="I31" s="51">
        <v>1</v>
      </c>
      <c r="J31" s="32">
        <f t="shared" si="0"/>
        <v>4</v>
      </c>
      <c r="K31" s="45" t="s">
        <v>474</v>
      </c>
      <c r="L31" s="51"/>
      <c r="M31" s="51" t="s">
        <v>141</v>
      </c>
      <c r="N31" s="30">
        <f t="shared" si="5"/>
        <v>2</v>
      </c>
    </row>
    <row r="32" spans="1:14" ht="57.6" x14ac:dyDescent="0.3">
      <c r="A32" s="149"/>
      <c r="B32" s="143"/>
      <c r="C32" s="51" t="s">
        <v>10</v>
      </c>
      <c r="D32" s="51" t="s">
        <v>583</v>
      </c>
      <c r="E32" s="51">
        <v>53</v>
      </c>
      <c r="F32" s="51" t="s">
        <v>178</v>
      </c>
      <c r="G32" s="51" t="s">
        <v>377</v>
      </c>
      <c r="H32" s="51">
        <v>4</v>
      </c>
      <c r="I32" s="51">
        <v>2</v>
      </c>
      <c r="J32" s="29">
        <f t="shared" si="0"/>
        <v>8</v>
      </c>
      <c r="K32" s="51" t="s">
        <v>468</v>
      </c>
      <c r="L32" s="51" t="s">
        <v>82</v>
      </c>
      <c r="M32" s="51" t="s">
        <v>141</v>
      </c>
      <c r="N32" s="32">
        <f t="shared" si="5"/>
        <v>4</v>
      </c>
    </row>
    <row r="33" spans="1:14" ht="48" x14ac:dyDescent="0.3">
      <c r="A33" s="149"/>
      <c r="B33" s="67" t="s">
        <v>563</v>
      </c>
      <c r="C33" s="67" t="s">
        <v>564</v>
      </c>
      <c r="D33" s="67"/>
      <c r="E33" s="51">
        <v>53</v>
      </c>
      <c r="F33" s="67" t="s">
        <v>565</v>
      </c>
      <c r="G33" s="67" t="s">
        <v>548</v>
      </c>
      <c r="H33" s="67">
        <v>2</v>
      </c>
      <c r="I33" s="67">
        <v>1</v>
      </c>
      <c r="J33" s="30">
        <f t="shared" si="0"/>
        <v>2</v>
      </c>
      <c r="K33" s="67" t="s">
        <v>566</v>
      </c>
      <c r="L33" s="67" t="s">
        <v>567</v>
      </c>
      <c r="M33" s="67" t="s">
        <v>141</v>
      </c>
      <c r="N33" s="12">
        <f>J33*0.5</f>
        <v>1</v>
      </c>
    </row>
    <row r="34" spans="1:14" ht="57.6" x14ac:dyDescent="0.3">
      <c r="A34" s="149"/>
      <c r="B34" s="66" t="s">
        <v>538</v>
      </c>
      <c r="C34" s="66" t="s">
        <v>539</v>
      </c>
      <c r="D34" s="66"/>
      <c r="E34" s="51">
        <v>53</v>
      </c>
      <c r="F34" s="66" t="s">
        <v>546</v>
      </c>
      <c r="G34" s="66" t="s">
        <v>545</v>
      </c>
      <c r="H34" s="67">
        <v>2</v>
      </c>
      <c r="I34" s="67">
        <v>2</v>
      </c>
      <c r="J34" s="32">
        <f t="shared" si="0"/>
        <v>4</v>
      </c>
      <c r="K34" s="67" t="s">
        <v>552</v>
      </c>
      <c r="L34" s="66" t="s">
        <v>551</v>
      </c>
      <c r="M34" s="67" t="s">
        <v>141</v>
      </c>
      <c r="N34" s="12">
        <f t="shared" ref="N34:N35" si="6">J34*0.5</f>
        <v>2</v>
      </c>
    </row>
    <row r="35" spans="1:14" ht="67.2" x14ac:dyDescent="0.3">
      <c r="A35" s="133"/>
      <c r="B35" s="66" t="s">
        <v>542</v>
      </c>
      <c r="C35" s="66" t="s">
        <v>543</v>
      </c>
      <c r="D35" s="66"/>
      <c r="E35" s="51">
        <v>53</v>
      </c>
      <c r="F35" s="66" t="s">
        <v>549</v>
      </c>
      <c r="G35" s="66" t="s">
        <v>545</v>
      </c>
      <c r="H35" s="67">
        <v>2</v>
      </c>
      <c r="I35" s="67">
        <v>2</v>
      </c>
      <c r="J35" s="32">
        <f t="shared" si="0"/>
        <v>4</v>
      </c>
      <c r="K35" s="67" t="s">
        <v>555</v>
      </c>
      <c r="L35" s="67" t="s">
        <v>556</v>
      </c>
      <c r="M35" s="67" t="s">
        <v>141</v>
      </c>
      <c r="N35" s="12">
        <f t="shared" si="6"/>
        <v>2</v>
      </c>
    </row>
    <row r="36" spans="1:14" ht="38.4" x14ac:dyDescent="0.3">
      <c r="A36" s="132" t="s">
        <v>388</v>
      </c>
      <c r="B36" s="51" t="s">
        <v>33</v>
      </c>
      <c r="C36" s="51" t="s">
        <v>191</v>
      </c>
      <c r="D36" s="51" t="s">
        <v>192</v>
      </c>
      <c r="E36" s="51">
        <v>1</v>
      </c>
      <c r="F36" s="51" t="s">
        <v>39</v>
      </c>
      <c r="G36" s="51" t="s">
        <v>40</v>
      </c>
      <c r="H36" s="51">
        <v>1</v>
      </c>
      <c r="I36" s="51">
        <v>1</v>
      </c>
      <c r="J36" s="30">
        <f t="shared" si="0"/>
        <v>1</v>
      </c>
      <c r="K36" s="51" t="s">
        <v>193</v>
      </c>
      <c r="L36" s="51"/>
      <c r="M36" s="51" t="s">
        <v>141</v>
      </c>
      <c r="N36" s="30">
        <f t="shared" ref="N36:N46" si="7">J36*0.5</f>
        <v>0.5</v>
      </c>
    </row>
    <row r="37" spans="1:14" ht="48" x14ac:dyDescent="0.3">
      <c r="A37" s="149"/>
      <c r="B37" s="51" t="s">
        <v>35</v>
      </c>
      <c r="C37" s="51" t="s">
        <v>5</v>
      </c>
      <c r="D37" s="51"/>
      <c r="E37" s="51">
        <v>1</v>
      </c>
      <c r="F37" s="51" t="s">
        <v>155</v>
      </c>
      <c r="G37" s="51" t="s">
        <v>81</v>
      </c>
      <c r="H37" s="51">
        <v>2</v>
      </c>
      <c r="I37" s="51">
        <v>3</v>
      </c>
      <c r="J37" s="32">
        <f>H37*I37</f>
        <v>6</v>
      </c>
      <c r="K37" s="51" t="s">
        <v>170</v>
      </c>
      <c r="L37" s="51" t="s">
        <v>194</v>
      </c>
      <c r="M37" s="51" t="s">
        <v>141</v>
      </c>
      <c r="N37" s="32">
        <f t="shared" si="7"/>
        <v>3</v>
      </c>
    </row>
    <row r="38" spans="1:14" ht="67.2" x14ac:dyDescent="0.3">
      <c r="A38" s="149"/>
      <c r="B38" s="51" t="s">
        <v>383</v>
      </c>
      <c r="C38" s="51" t="s">
        <v>8</v>
      </c>
      <c r="D38" s="51"/>
      <c r="E38" s="51">
        <v>1</v>
      </c>
      <c r="F38" s="51" t="s">
        <v>73</v>
      </c>
      <c r="G38" s="51" t="s">
        <v>72</v>
      </c>
      <c r="H38" s="51">
        <v>4</v>
      </c>
      <c r="I38" s="51">
        <v>2</v>
      </c>
      <c r="J38" s="29">
        <f t="shared" ref="J38:J64" si="8">H38*I38</f>
        <v>8</v>
      </c>
      <c r="K38" s="51" t="s">
        <v>408</v>
      </c>
      <c r="L38" s="51" t="s">
        <v>188</v>
      </c>
      <c r="M38" s="51" t="s">
        <v>141</v>
      </c>
      <c r="N38" s="32">
        <f t="shared" si="7"/>
        <v>4</v>
      </c>
    </row>
    <row r="39" spans="1:14" ht="38.4" x14ac:dyDescent="0.3">
      <c r="A39" s="149"/>
      <c r="B39" s="31" t="s">
        <v>390</v>
      </c>
      <c r="C39" s="51" t="s">
        <v>399</v>
      </c>
      <c r="D39" s="51" t="s">
        <v>393</v>
      </c>
      <c r="E39" s="51">
        <v>1</v>
      </c>
      <c r="F39" s="51" t="s">
        <v>394</v>
      </c>
      <c r="G39" s="51" t="s">
        <v>72</v>
      </c>
      <c r="H39" s="51">
        <v>2</v>
      </c>
      <c r="I39" s="51">
        <v>4</v>
      </c>
      <c r="J39" s="29">
        <f t="shared" si="8"/>
        <v>8</v>
      </c>
      <c r="K39" s="51" t="s">
        <v>400</v>
      </c>
      <c r="L39" s="51" t="s">
        <v>392</v>
      </c>
      <c r="M39" s="51" t="s">
        <v>141</v>
      </c>
      <c r="N39" s="32">
        <f t="shared" si="7"/>
        <v>4</v>
      </c>
    </row>
    <row r="40" spans="1:14" ht="38.4" x14ac:dyDescent="0.3">
      <c r="A40" s="149"/>
      <c r="B40" s="51" t="s">
        <v>26</v>
      </c>
      <c r="C40" s="51" t="s">
        <v>27</v>
      </c>
      <c r="D40" s="51"/>
      <c r="E40" s="51">
        <v>1</v>
      </c>
      <c r="F40" s="51" t="s">
        <v>23</v>
      </c>
      <c r="G40" s="51" t="s">
        <v>75</v>
      </c>
      <c r="H40" s="51">
        <v>3</v>
      </c>
      <c r="I40" s="51">
        <v>2</v>
      </c>
      <c r="J40" s="32">
        <f t="shared" si="8"/>
        <v>6</v>
      </c>
      <c r="K40" s="51" t="s">
        <v>88</v>
      </c>
      <c r="L40" s="51" t="s">
        <v>89</v>
      </c>
      <c r="M40" s="51" t="s">
        <v>141</v>
      </c>
      <c r="N40" s="32">
        <f t="shared" si="7"/>
        <v>3</v>
      </c>
    </row>
    <row r="41" spans="1:14" ht="28.8" x14ac:dyDescent="0.3">
      <c r="A41" s="149"/>
      <c r="B41" s="51" t="s">
        <v>9</v>
      </c>
      <c r="C41" s="51" t="s">
        <v>28</v>
      </c>
      <c r="D41" s="51"/>
      <c r="E41" s="51">
        <v>1</v>
      </c>
      <c r="F41" s="51" t="s">
        <v>160</v>
      </c>
      <c r="G41" s="51" t="s">
        <v>162</v>
      </c>
      <c r="H41" s="51">
        <v>2</v>
      </c>
      <c r="I41" s="51">
        <v>2</v>
      </c>
      <c r="J41" s="32">
        <f t="shared" si="8"/>
        <v>4</v>
      </c>
      <c r="K41" s="51" t="s">
        <v>172</v>
      </c>
      <c r="L41" s="51" t="s">
        <v>82</v>
      </c>
      <c r="M41" s="51" t="s">
        <v>141</v>
      </c>
      <c r="N41" s="30">
        <f t="shared" si="7"/>
        <v>2</v>
      </c>
    </row>
    <row r="42" spans="1:14" ht="76.8" x14ac:dyDescent="0.3">
      <c r="A42" s="149"/>
      <c r="B42" s="141" t="s">
        <v>16</v>
      </c>
      <c r="C42" s="51" t="s">
        <v>84</v>
      </c>
      <c r="D42" s="51"/>
      <c r="E42" s="51">
        <v>1</v>
      </c>
      <c r="F42" s="51" t="s">
        <v>91</v>
      </c>
      <c r="G42" s="51" t="s">
        <v>19</v>
      </c>
      <c r="H42" s="51">
        <v>4</v>
      </c>
      <c r="I42" s="51">
        <v>2</v>
      </c>
      <c r="J42" s="29">
        <f t="shared" si="8"/>
        <v>8</v>
      </c>
      <c r="K42" s="45" t="s">
        <v>474</v>
      </c>
      <c r="L42" s="51"/>
      <c r="M42" s="51" t="s">
        <v>141</v>
      </c>
      <c r="N42" s="32">
        <f t="shared" si="7"/>
        <v>4</v>
      </c>
    </row>
    <row r="43" spans="1:14" ht="57.6" x14ac:dyDescent="0.3">
      <c r="A43" s="149"/>
      <c r="B43" s="142"/>
      <c r="C43" s="51" t="s">
        <v>10</v>
      </c>
      <c r="D43" s="51" t="s">
        <v>583</v>
      </c>
      <c r="E43" s="51">
        <v>1</v>
      </c>
      <c r="F43" s="51" t="s">
        <v>178</v>
      </c>
      <c r="G43" s="51" t="s">
        <v>377</v>
      </c>
      <c r="H43" s="51">
        <v>4</v>
      </c>
      <c r="I43" s="51">
        <v>2</v>
      </c>
      <c r="J43" s="29">
        <f t="shared" si="8"/>
        <v>8</v>
      </c>
      <c r="K43" s="51" t="s">
        <v>468</v>
      </c>
      <c r="L43" s="51" t="s">
        <v>82</v>
      </c>
      <c r="M43" s="51" t="s">
        <v>141</v>
      </c>
      <c r="N43" s="32">
        <f t="shared" si="7"/>
        <v>4</v>
      </c>
    </row>
    <row r="44" spans="1:14" ht="48" x14ac:dyDescent="0.3">
      <c r="A44" s="149"/>
      <c r="B44" s="51" t="s">
        <v>17</v>
      </c>
      <c r="C44" s="51" t="s">
        <v>18</v>
      </c>
      <c r="D44" s="51"/>
      <c r="E44" s="51">
        <v>1</v>
      </c>
      <c r="F44" s="51"/>
      <c r="G44" s="51" t="s">
        <v>189</v>
      </c>
      <c r="H44" s="51">
        <v>2</v>
      </c>
      <c r="I44" s="51">
        <v>2</v>
      </c>
      <c r="J44" s="32">
        <f t="shared" si="8"/>
        <v>4</v>
      </c>
      <c r="K44" s="51" t="s">
        <v>92</v>
      </c>
      <c r="L44" s="51"/>
      <c r="M44" s="51" t="s">
        <v>141</v>
      </c>
      <c r="N44" s="30">
        <f t="shared" si="7"/>
        <v>2</v>
      </c>
    </row>
    <row r="45" spans="1:14" ht="57.6" x14ac:dyDescent="0.3">
      <c r="A45" s="149"/>
      <c r="B45" s="66" t="s">
        <v>538</v>
      </c>
      <c r="C45" s="66" t="s">
        <v>539</v>
      </c>
      <c r="D45" s="66"/>
      <c r="E45" s="51">
        <v>1</v>
      </c>
      <c r="F45" s="66" t="s">
        <v>546</v>
      </c>
      <c r="G45" s="66" t="s">
        <v>545</v>
      </c>
      <c r="H45" s="67">
        <v>2</v>
      </c>
      <c r="I45" s="66">
        <v>2</v>
      </c>
      <c r="J45" s="32">
        <f t="shared" si="8"/>
        <v>4</v>
      </c>
      <c r="K45" s="67" t="s">
        <v>552</v>
      </c>
      <c r="L45" s="66" t="s">
        <v>551</v>
      </c>
      <c r="M45" s="67" t="s">
        <v>141</v>
      </c>
      <c r="N45" s="12">
        <f t="shared" si="7"/>
        <v>2</v>
      </c>
    </row>
    <row r="46" spans="1:14" ht="67.2" x14ac:dyDescent="0.3">
      <c r="A46" s="133"/>
      <c r="B46" s="66" t="s">
        <v>542</v>
      </c>
      <c r="C46" s="66" t="s">
        <v>543</v>
      </c>
      <c r="D46" s="66"/>
      <c r="E46" s="51">
        <v>1</v>
      </c>
      <c r="F46" s="66" t="s">
        <v>549</v>
      </c>
      <c r="G46" s="66" t="s">
        <v>545</v>
      </c>
      <c r="H46" s="67">
        <v>2</v>
      </c>
      <c r="I46" s="67">
        <v>2</v>
      </c>
      <c r="J46" s="32">
        <f t="shared" si="8"/>
        <v>4</v>
      </c>
      <c r="K46" s="67" t="s">
        <v>562</v>
      </c>
      <c r="L46" s="67" t="s">
        <v>556</v>
      </c>
      <c r="M46" s="67" t="s">
        <v>141</v>
      </c>
      <c r="N46" s="12">
        <f t="shared" si="7"/>
        <v>2</v>
      </c>
    </row>
    <row r="47" spans="1:14" ht="38.4" x14ac:dyDescent="0.3">
      <c r="A47" s="132" t="s">
        <v>568</v>
      </c>
      <c r="B47" s="51" t="s">
        <v>33</v>
      </c>
      <c r="C47" s="51" t="s">
        <v>191</v>
      </c>
      <c r="D47" s="51" t="s">
        <v>192</v>
      </c>
      <c r="E47" s="51">
        <v>25</v>
      </c>
      <c r="F47" s="51" t="s">
        <v>39</v>
      </c>
      <c r="G47" s="51" t="s">
        <v>40</v>
      </c>
      <c r="H47" s="51">
        <v>1</v>
      </c>
      <c r="I47" s="51">
        <v>1</v>
      </c>
      <c r="J47" s="30">
        <f t="shared" si="8"/>
        <v>1</v>
      </c>
      <c r="K47" s="51" t="s">
        <v>193</v>
      </c>
      <c r="L47" s="51"/>
      <c r="M47" s="51" t="s">
        <v>141</v>
      </c>
      <c r="N47" s="30">
        <f>J47*0.5</f>
        <v>0.5</v>
      </c>
    </row>
    <row r="48" spans="1:14" ht="48" x14ac:dyDescent="0.3">
      <c r="A48" s="149"/>
      <c r="B48" s="51" t="s">
        <v>35</v>
      </c>
      <c r="C48" s="51" t="s">
        <v>5</v>
      </c>
      <c r="D48" s="51"/>
      <c r="E48" s="51">
        <v>25</v>
      </c>
      <c r="F48" s="51" t="s">
        <v>155</v>
      </c>
      <c r="G48" s="51" t="s">
        <v>81</v>
      </c>
      <c r="H48" s="51">
        <v>2</v>
      </c>
      <c r="I48" s="51">
        <v>3</v>
      </c>
      <c r="J48" s="32">
        <f>H48*I48</f>
        <v>6</v>
      </c>
      <c r="K48" s="51" t="s">
        <v>170</v>
      </c>
      <c r="L48" s="51" t="s">
        <v>194</v>
      </c>
      <c r="M48" s="51" t="s">
        <v>141</v>
      </c>
      <c r="N48" s="32">
        <f>J48*0.5</f>
        <v>3</v>
      </c>
    </row>
    <row r="49" spans="1:14" ht="76.8" x14ac:dyDescent="0.3">
      <c r="A49" s="149"/>
      <c r="B49" s="143" t="s">
        <v>16</v>
      </c>
      <c r="C49" s="51" t="s">
        <v>84</v>
      </c>
      <c r="D49" s="51" t="s">
        <v>80</v>
      </c>
      <c r="E49" s="51">
        <v>25</v>
      </c>
      <c r="F49" s="51" t="s">
        <v>91</v>
      </c>
      <c r="G49" s="51" t="s">
        <v>19</v>
      </c>
      <c r="H49" s="51">
        <v>4</v>
      </c>
      <c r="I49" s="51">
        <v>1</v>
      </c>
      <c r="J49" s="32">
        <f t="shared" si="8"/>
        <v>4</v>
      </c>
      <c r="K49" s="45" t="s">
        <v>474</v>
      </c>
      <c r="L49" s="51"/>
      <c r="M49" s="51" t="s">
        <v>141</v>
      </c>
      <c r="N49" s="30">
        <f t="shared" ref="N49:N51" si="9">J49*0.5</f>
        <v>2</v>
      </c>
    </row>
    <row r="50" spans="1:14" ht="57.6" x14ac:dyDescent="0.3">
      <c r="A50" s="149"/>
      <c r="B50" s="143"/>
      <c r="C50" s="51" t="s">
        <v>10</v>
      </c>
      <c r="D50" s="51" t="s">
        <v>583</v>
      </c>
      <c r="E50" s="51">
        <v>25</v>
      </c>
      <c r="F50" s="51" t="s">
        <v>178</v>
      </c>
      <c r="G50" s="51" t="s">
        <v>377</v>
      </c>
      <c r="H50" s="51">
        <v>4</v>
      </c>
      <c r="I50" s="51">
        <v>2</v>
      </c>
      <c r="J50" s="29">
        <f t="shared" si="8"/>
        <v>8</v>
      </c>
      <c r="K50" s="51" t="s">
        <v>468</v>
      </c>
      <c r="L50" s="51" t="s">
        <v>82</v>
      </c>
      <c r="M50" s="51" t="s">
        <v>141</v>
      </c>
      <c r="N50" s="32">
        <f t="shared" si="9"/>
        <v>4</v>
      </c>
    </row>
    <row r="51" spans="1:14" ht="57.6" x14ac:dyDescent="0.3">
      <c r="A51" s="149"/>
      <c r="B51" s="51" t="s">
        <v>383</v>
      </c>
      <c r="C51" s="51" t="s">
        <v>8</v>
      </c>
      <c r="D51" s="51"/>
      <c r="E51" s="51">
        <v>25</v>
      </c>
      <c r="F51" s="51" t="s">
        <v>73</v>
      </c>
      <c r="G51" s="51" t="s">
        <v>72</v>
      </c>
      <c r="H51" s="51">
        <v>4</v>
      </c>
      <c r="I51" s="51">
        <v>2</v>
      </c>
      <c r="J51" s="29">
        <f t="shared" si="8"/>
        <v>8</v>
      </c>
      <c r="K51" s="51" t="s">
        <v>385</v>
      </c>
      <c r="L51" s="51" t="s">
        <v>188</v>
      </c>
      <c r="M51" s="51" t="s">
        <v>141</v>
      </c>
      <c r="N51" s="32">
        <f t="shared" si="9"/>
        <v>4</v>
      </c>
    </row>
    <row r="52" spans="1:14" ht="38.4" x14ac:dyDescent="0.3">
      <c r="A52" s="149"/>
      <c r="B52" s="31" t="s">
        <v>390</v>
      </c>
      <c r="C52" s="51" t="s">
        <v>399</v>
      </c>
      <c r="D52" s="51" t="s">
        <v>393</v>
      </c>
      <c r="E52" s="51">
        <v>25</v>
      </c>
      <c r="F52" s="51" t="s">
        <v>394</v>
      </c>
      <c r="G52" s="51" t="s">
        <v>72</v>
      </c>
      <c r="H52" s="51">
        <v>2</v>
      </c>
      <c r="I52" s="51">
        <v>4</v>
      </c>
      <c r="J52" s="29">
        <f t="shared" si="8"/>
        <v>8</v>
      </c>
      <c r="K52" s="51" t="s">
        <v>400</v>
      </c>
      <c r="L52" s="51" t="s">
        <v>392</v>
      </c>
      <c r="M52" s="51" t="s">
        <v>141</v>
      </c>
      <c r="N52" s="32">
        <f>J52*0.5</f>
        <v>4</v>
      </c>
    </row>
    <row r="53" spans="1:14" ht="57.6" x14ac:dyDescent="0.3">
      <c r="A53" s="149"/>
      <c r="B53" s="66" t="s">
        <v>538</v>
      </c>
      <c r="C53" s="66" t="s">
        <v>539</v>
      </c>
      <c r="D53" s="66"/>
      <c r="E53" s="51">
        <v>25</v>
      </c>
      <c r="F53" s="66" t="s">
        <v>546</v>
      </c>
      <c r="G53" s="66" t="s">
        <v>545</v>
      </c>
      <c r="H53" s="67">
        <v>2</v>
      </c>
      <c r="I53" s="66">
        <v>2</v>
      </c>
      <c r="J53" s="32">
        <f t="shared" si="8"/>
        <v>4</v>
      </c>
      <c r="K53" s="67" t="s">
        <v>552</v>
      </c>
      <c r="L53" s="66" t="s">
        <v>551</v>
      </c>
      <c r="M53" s="67" t="s">
        <v>141</v>
      </c>
      <c r="N53" s="12">
        <f>J53*0.5</f>
        <v>2</v>
      </c>
    </row>
    <row r="54" spans="1:14" ht="48" x14ac:dyDescent="0.3">
      <c r="A54" s="149"/>
      <c r="B54" s="66" t="s">
        <v>31</v>
      </c>
      <c r="C54" s="66" t="s">
        <v>185</v>
      </c>
      <c r="D54" s="67"/>
      <c r="E54" s="51">
        <v>25</v>
      </c>
      <c r="F54" s="67" t="s">
        <v>569</v>
      </c>
      <c r="G54" s="66" t="s">
        <v>545</v>
      </c>
      <c r="H54" s="67">
        <v>3</v>
      </c>
      <c r="I54" s="66">
        <v>2</v>
      </c>
      <c r="J54" s="32">
        <f t="shared" si="8"/>
        <v>6</v>
      </c>
      <c r="K54" s="67" t="s">
        <v>570</v>
      </c>
      <c r="L54" s="67" t="s">
        <v>571</v>
      </c>
      <c r="M54" s="67" t="s">
        <v>142</v>
      </c>
      <c r="N54" s="12">
        <f>J54*0.25</f>
        <v>1.5</v>
      </c>
    </row>
    <row r="55" spans="1:14" ht="67.2" x14ac:dyDescent="0.3">
      <c r="A55" s="133"/>
      <c r="B55" s="66" t="s">
        <v>542</v>
      </c>
      <c r="C55" s="66" t="s">
        <v>543</v>
      </c>
      <c r="D55" s="66"/>
      <c r="E55" s="51">
        <v>25</v>
      </c>
      <c r="F55" s="66" t="s">
        <v>549</v>
      </c>
      <c r="G55" s="66" t="s">
        <v>545</v>
      </c>
      <c r="H55" s="67">
        <v>2</v>
      </c>
      <c r="I55" s="67">
        <v>2</v>
      </c>
      <c r="J55" s="32">
        <f t="shared" si="8"/>
        <v>4</v>
      </c>
      <c r="K55" s="67" t="s">
        <v>555</v>
      </c>
      <c r="L55" s="67" t="s">
        <v>556</v>
      </c>
      <c r="M55" s="67" t="s">
        <v>141</v>
      </c>
      <c r="N55" s="12">
        <f t="shared" ref="N55" si="10">J55*0.5</f>
        <v>2</v>
      </c>
    </row>
    <row r="56" spans="1:14" ht="38.4" x14ac:dyDescent="0.3">
      <c r="A56" s="132" t="s">
        <v>59</v>
      </c>
      <c r="B56" s="51" t="s">
        <v>33</v>
      </c>
      <c r="C56" s="51" t="s">
        <v>191</v>
      </c>
      <c r="D56" s="51" t="s">
        <v>192</v>
      </c>
      <c r="E56" s="51">
        <v>6</v>
      </c>
      <c r="F56" s="51" t="s">
        <v>39</v>
      </c>
      <c r="G56" s="51" t="s">
        <v>40</v>
      </c>
      <c r="H56" s="51">
        <v>1</v>
      </c>
      <c r="I56" s="51">
        <v>1</v>
      </c>
      <c r="J56" s="30">
        <f t="shared" si="8"/>
        <v>1</v>
      </c>
      <c r="K56" s="51" t="s">
        <v>193</v>
      </c>
      <c r="L56" s="51"/>
      <c r="M56" s="51" t="s">
        <v>141</v>
      </c>
      <c r="N56" s="30">
        <f>J56*0.5</f>
        <v>0.5</v>
      </c>
    </row>
    <row r="57" spans="1:14" ht="57.6" x14ac:dyDescent="0.3">
      <c r="A57" s="149"/>
      <c r="B57" s="51" t="s">
        <v>383</v>
      </c>
      <c r="C57" s="51" t="s">
        <v>8</v>
      </c>
      <c r="D57" s="51"/>
      <c r="E57" s="51">
        <v>6</v>
      </c>
      <c r="F57" s="51" t="s">
        <v>73</v>
      </c>
      <c r="G57" s="51" t="s">
        <v>72</v>
      </c>
      <c r="H57" s="51">
        <v>4</v>
      </c>
      <c r="I57" s="51">
        <v>2</v>
      </c>
      <c r="J57" s="29">
        <f t="shared" si="8"/>
        <v>8</v>
      </c>
      <c r="K57" s="51" t="s">
        <v>385</v>
      </c>
      <c r="L57" s="51" t="s">
        <v>188</v>
      </c>
      <c r="M57" s="51" t="s">
        <v>141</v>
      </c>
      <c r="N57" s="32">
        <f>J57*0.5</f>
        <v>4</v>
      </c>
    </row>
    <row r="58" spans="1:14" ht="38.4" x14ac:dyDescent="0.3">
      <c r="A58" s="149"/>
      <c r="B58" s="31" t="s">
        <v>390</v>
      </c>
      <c r="C58" s="51" t="s">
        <v>399</v>
      </c>
      <c r="D58" s="51" t="s">
        <v>393</v>
      </c>
      <c r="E58" s="51">
        <v>6</v>
      </c>
      <c r="F58" s="51" t="s">
        <v>394</v>
      </c>
      <c r="G58" s="51" t="s">
        <v>72</v>
      </c>
      <c r="H58" s="51">
        <v>2</v>
      </c>
      <c r="I58" s="51">
        <v>4</v>
      </c>
      <c r="J58" s="29">
        <f t="shared" si="8"/>
        <v>8</v>
      </c>
      <c r="K58" s="51" t="s">
        <v>400</v>
      </c>
      <c r="L58" s="51" t="s">
        <v>392</v>
      </c>
      <c r="M58" s="51" t="s">
        <v>141</v>
      </c>
      <c r="N58" s="32">
        <f>J58*0.5</f>
        <v>4</v>
      </c>
    </row>
    <row r="59" spans="1:14" ht="57.6" x14ac:dyDescent="0.3">
      <c r="A59" s="149"/>
      <c r="B59" s="51" t="s">
        <v>26</v>
      </c>
      <c r="C59" s="51" t="s">
        <v>159</v>
      </c>
      <c r="D59" s="51"/>
      <c r="E59" s="51">
        <v>6</v>
      </c>
      <c r="F59" s="51" t="s">
        <v>37</v>
      </c>
      <c r="G59" s="51" t="s">
        <v>75</v>
      </c>
      <c r="H59" s="51">
        <v>3</v>
      </c>
      <c r="I59" s="51">
        <v>2</v>
      </c>
      <c r="J59" s="32">
        <f t="shared" si="8"/>
        <v>6</v>
      </c>
      <c r="K59" s="51" t="s">
        <v>351</v>
      </c>
      <c r="L59" s="51" t="s">
        <v>89</v>
      </c>
      <c r="M59" s="51" t="s">
        <v>142</v>
      </c>
      <c r="N59" s="30">
        <f>J59*0.25</f>
        <v>1.5</v>
      </c>
    </row>
    <row r="60" spans="1:14" ht="28.8" x14ac:dyDescent="0.3">
      <c r="A60" s="149"/>
      <c r="B60" s="51" t="s">
        <v>11</v>
      </c>
      <c r="C60" s="51" t="s">
        <v>32</v>
      </c>
      <c r="D60" s="51"/>
      <c r="E60" s="51">
        <v>6</v>
      </c>
      <c r="F60" s="51"/>
      <c r="G60" s="51" t="s">
        <v>13</v>
      </c>
      <c r="H60" s="51">
        <v>3</v>
      </c>
      <c r="I60" s="51">
        <v>1</v>
      </c>
      <c r="J60" s="32">
        <f t="shared" si="8"/>
        <v>3</v>
      </c>
      <c r="K60" s="51" t="s">
        <v>53</v>
      </c>
      <c r="L60" s="51" t="s">
        <v>83</v>
      </c>
      <c r="M60" s="51" t="s">
        <v>141</v>
      </c>
      <c r="N60" s="30">
        <f t="shared" ref="N60" si="11">J60*0.5</f>
        <v>1.5</v>
      </c>
    </row>
    <row r="61" spans="1:14" ht="76.8" x14ac:dyDescent="0.3">
      <c r="A61" s="149"/>
      <c r="B61" s="51" t="s">
        <v>16</v>
      </c>
      <c r="C61" s="51" t="s">
        <v>84</v>
      </c>
      <c r="D61" s="51" t="s">
        <v>80</v>
      </c>
      <c r="E61" s="51">
        <v>6</v>
      </c>
      <c r="F61" s="51" t="s">
        <v>91</v>
      </c>
      <c r="G61" s="51" t="s">
        <v>19</v>
      </c>
      <c r="H61" s="51">
        <v>4</v>
      </c>
      <c r="I61" s="51">
        <v>2</v>
      </c>
      <c r="J61" s="29">
        <f t="shared" si="8"/>
        <v>8</v>
      </c>
      <c r="K61" s="45" t="s">
        <v>474</v>
      </c>
      <c r="L61" s="51" t="s">
        <v>50</v>
      </c>
      <c r="M61" s="51" t="s">
        <v>141</v>
      </c>
      <c r="N61" s="32">
        <f>J61*0.5</f>
        <v>4</v>
      </c>
    </row>
    <row r="62" spans="1:14" ht="38.4" x14ac:dyDescent="0.3">
      <c r="A62" s="149"/>
      <c r="B62" s="51" t="s">
        <v>9</v>
      </c>
      <c r="C62" s="51" t="s">
        <v>10</v>
      </c>
      <c r="D62" s="51"/>
      <c r="E62" s="51">
        <v>6</v>
      </c>
      <c r="F62" s="51" t="s">
        <v>24</v>
      </c>
      <c r="G62" s="51" t="s">
        <v>377</v>
      </c>
      <c r="H62" s="51">
        <v>4</v>
      </c>
      <c r="I62" s="51">
        <v>2</v>
      </c>
      <c r="J62" s="29">
        <f t="shared" si="8"/>
        <v>8</v>
      </c>
      <c r="K62" s="51" t="s">
        <v>397</v>
      </c>
      <c r="L62" s="51" t="s">
        <v>418</v>
      </c>
      <c r="M62" s="51" t="s">
        <v>141</v>
      </c>
      <c r="N62" s="32">
        <f>J62*0.5</f>
        <v>4</v>
      </c>
    </row>
    <row r="63" spans="1:14" ht="57.6" x14ac:dyDescent="0.3">
      <c r="A63" s="149"/>
      <c r="B63" s="66" t="s">
        <v>538</v>
      </c>
      <c r="C63" s="66" t="s">
        <v>539</v>
      </c>
      <c r="D63" s="66"/>
      <c r="E63" s="51">
        <v>6</v>
      </c>
      <c r="F63" s="66" t="s">
        <v>546</v>
      </c>
      <c r="G63" s="66" t="s">
        <v>545</v>
      </c>
      <c r="H63" s="67">
        <v>2</v>
      </c>
      <c r="I63" s="67">
        <v>2</v>
      </c>
      <c r="J63" s="32">
        <f t="shared" si="8"/>
        <v>4</v>
      </c>
      <c r="K63" s="67" t="s">
        <v>552</v>
      </c>
      <c r="L63" s="66" t="s">
        <v>551</v>
      </c>
      <c r="M63" s="67" t="s">
        <v>141</v>
      </c>
      <c r="N63" s="12">
        <f>J63*0.5</f>
        <v>2</v>
      </c>
    </row>
    <row r="64" spans="1:14" ht="67.2" x14ac:dyDescent="0.3">
      <c r="A64" s="133"/>
      <c r="B64" s="66" t="s">
        <v>542</v>
      </c>
      <c r="C64" s="66" t="s">
        <v>543</v>
      </c>
      <c r="D64" s="66"/>
      <c r="E64" s="51">
        <v>6</v>
      </c>
      <c r="F64" s="66" t="s">
        <v>549</v>
      </c>
      <c r="G64" s="66" t="s">
        <v>545</v>
      </c>
      <c r="H64" s="67">
        <v>2</v>
      </c>
      <c r="I64" s="67">
        <v>2</v>
      </c>
      <c r="J64" s="32">
        <f t="shared" si="8"/>
        <v>4</v>
      </c>
      <c r="K64" s="67" t="s">
        <v>555</v>
      </c>
      <c r="L64" s="67" t="s">
        <v>556</v>
      </c>
      <c r="M64" s="67" t="s">
        <v>141</v>
      </c>
      <c r="N64" s="12">
        <f t="shared" ref="N64" si="12">J64*0.5</f>
        <v>2</v>
      </c>
    </row>
    <row r="65" spans="1:14" ht="24" x14ac:dyDescent="0.3">
      <c r="A65" s="49" t="s">
        <v>60</v>
      </c>
      <c r="B65" s="151" t="s">
        <v>339</v>
      </c>
      <c r="C65" s="152"/>
      <c r="D65" s="152"/>
      <c r="E65" s="152"/>
      <c r="F65" s="152"/>
      <c r="G65" s="152"/>
      <c r="H65" s="152"/>
      <c r="I65" s="152"/>
      <c r="J65" s="152"/>
      <c r="K65" s="152"/>
      <c r="L65" s="152"/>
      <c r="M65" s="152"/>
      <c r="N65" s="153"/>
    </row>
    <row r="66" spans="1:14" ht="38.4" x14ac:dyDescent="0.3">
      <c r="A66" s="132" t="s">
        <v>389</v>
      </c>
      <c r="B66" s="51" t="s">
        <v>33</v>
      </c>
      <c r="C66" s="51" t="s">
        <v>191</v>
      </c>
      <c r="D66" s="51" t="s">
        <v>192</v>
      </c>
      <c r="E66" s="51">
        <v>52</v>
      </c>
      <c r="F66" s="51" t="s">
        <v>39</v>
      </c>
      <c r="G66" s="51" t="s">
        <v>40</v>
      </c>
      <c r="H66" s="51">
        <v>1</v>
      </c>
      <c r="I66" s="51">
        <v>1</v>
      </c>
      <c r="J66" s="30">
        <f t="shared" ref="J66:J78" si="13">H66*I66</f>
        <v>1</v>
      </c>
      <c r="K66" s="51" t="s">
        <v>193</v>
      </c>
      <c r="L66" s="51"/>
      <c r="M66" s="51" t="s">
        <v>141</v>
      </c>
      <c r="N66" s="30">
        <f>J66*0.5</f>
        <v>0.5</v>
      </c>
    </row>
    <row r="67" spans="1:14" ht="76.8" x14ac:dyDescent="0.3">
      <c r="A67" s="149"/>
      <c r="B67" s="51" t="s">
        <v>30</v>
      </c>
      <c r="C67" s="51" t="s">
        <v>78</v>
      </c>
      <c r="D67" s="51"/>
      <c r="E67" s="51">
        <v>52</v>
      </c>
      <c r="F67" s="51" t="s">
        <v>186</v>
      </c>
      <c r="G67" s="51" t="s">
        <v>187</v>
      </c>
      <c r="H67" s="51">
        <v>3</v>
      </c>
      <c r="I67" s="51">
        <v>4</v>
      </c>
      <c r="J67" s="29">
        <f t="shared" si="13"/>
        <v>12</v>
      </c>
      <c r="K67" s="51" t="s">
        <v>472</v>
      </c>
      <c r="L67" s="51" t="s">
        <v>79</v>
      </c>
      <c r="M67" s="51" t="s">
        <v>141</v>
      </c>
      <c r="N67" s="32">
        <f t="shared" ref="N67:N70" si="14">J67*0.5</f>
        <v>6</v>
      </c>
    </row>
    <row r="68" spans="1:14" ht="48" x14ac:dyDescent="0.3">
      <c r="A68" s="149"/>
      <c r="B68" s="51" t="s">
        <v>44</v>
      </c>
      <c r="C68" s="51" t="s">
        <v>54</v>
      </c>
      <c r="D68" s="51"/>
      <c r="E68" s="51">
        <v>52</v>
      </c>
      <c r="F68" s="51" t="s">
        <v>20</v>
      </c>
      <c r="G68" s="51" t="s">
        <v>86</v>
      </c>
      <c r="H68" s="51">
        <v>2</v>
      </c>
      <c r="I68" s="51">
        <v>2</v>
      </c>
      <c r="J68" s="32">
        <f t="shared" si="13"/>
        <v>4</v>
      </c>
      <c r="K68" s="51" t="s">
        <v>87</v>
      </c>
      <c r="L68" s="51"/>
      <c r="M68" s="51" t="s">
        <v>141</v>
      </c>
      <c r="N68" s="30">
        <f t="shared" si="14"/>
        <v>2</v>
      </c>
    </row>
    <row r="69" spans="1:14" ht="76.8" x14ac:dyDescent="0.3">
      <c r="A69" s="149"/>
      <c r="B69" s="141" t="s">
        <v>16</v>
      </c>
      <c r="C69" s="51" t="s">
        <v>84</v>
      </c>
      <c r="D69" s="51" t="s">
        <v>80</v>
      </c>
      <c r="E69" s="51">
        <v>52</v>
      </c>
      <c r="F69" s="51" t="s">
        <v>91</v>
      </c>
      <c r="G69" s="51" t="s">
        <v>19</v>
      </c>
      <c r="H69" s="51">
        <v>4</v>
      </c>
      <c r="I69" s="51">
        <v>2</v>
      </c>
      <c r="J69" s="29">
        <f t="shared" si="13"/>
        <v>8</v>
      </c>
      <c r="K69" s="45" t="s">
        <v>474</v>
      </c>
      <c r="L69" s="51"/>
      <c r="M69" s="51" t="s">
        <v>141</v>
      </c>
      <c r="N69" s="32">
        <f t="shared" si="14"/>
        <v>4</v>
      </c>
    </row>
    <row r="70" spans="1:14" ht="57.6" x14ac:dyDescent="0.3">
      <c r="A70" s="149"/>
      <c r="B70" s="142"/>
      <c r="C70" s="51" t="s">
        <v>10</v>
      </c>
      <c r="D70" s="51" t="s">
        <v>583</v>
      </c>
      <c r="E70" s="51">
        <v>52</v>
      </c>
      <c r="F70" s="51" t="s">
        <v>178</v>
      </c>
      <c r="G70" s="51" t="s">
        <v>396</v>
      </c>
      <c r="H70" s="51">
        <v>4</v>
      </c>
      <c r="I70" s="51">
        <v>2</v>
      </c>
      <c r="J70" s="29">
        <f t="shared" si="13"/>
        <v>8</v>
      </c>
      <c r="K70" s="51" t="s">
        <v>468</v>
      </c>
      <c r="L70" s="51" t="s">
        <v>82</v>
      </c>
      <c r="M70" s="51" t="s">
        <v>141</v>
      </c>
      <c r="N70" s="32">
        <f t="shared" si="14"/>
        <v>4</v>
      </c>
    </row>
    <row r="71" spans="1:14" ht="38.4" x14ac:dyDescent="0.3">
      <c r="A71" s="149"/>
      <c r="B71" s="51" t="s">
        <v>14</v>
      </c>
      <c r="C71" s="51" t="s">
        <v>47</v>
      </c>
      <c r="D71" s="51"/>
      <c r="E71" s="51">
        <v>52</v>
      </c>
      <c r="F71" s="51" t="s">
        <v>182</v>
      </c>
      <c r="G71" s="51" t="s">
        <v>48</v>
      </c>
      <c r="H71" s="51">
        <v>2</v>
      </c>
      <c r="I71" s="51">
        <v>2</v>
      </c>
      <c r="J71" s="32">
        <f t="shared" si="13"/>
        <v>4</v>
      </c>
      <c r="K71" s="51" t="s">
        <v>93</v>
      </c>
      <c r="L71" s="51"/>
      <c r="M71" s="51" t="s">
        <v>141</v>
      </c>
      <c r="N71" s="30">
        <f>J71*0.5</f>
        <v>2</v>
      </c>
    </row>
    <row r="72" spans="1:14" ht="38.4" x14ac:dyDescent="0.3">
      <c r="A72" s="149"/>
      <c r="B72" s="31" t="s">
        <v>390</v>
      </c>
      <c r="C72" s="51" t="s">
        <v>399</v>
      </c>
      <c r="D72" s="51" t="s">
        <v>393</v>
      </c>
      <c r="E72" s="51">
        <v>52</v>
      </c>
      <c r="F72" s="51" t="s">
        <v>394</v>
      </c>
      <c r="G72" s="51" t="s">
        <v>72</v>
      </c>
      <c r="H72" s="51">
        <v>2</v>
      </c>
      <c r="I72" s="51">
        <v>4</v>
      </c>
      <c r="J72" s="29">
        <f>H72*I72</f>
        <v>8</v>
      </c>
      <c r="K72" s="51" t="s">
        <v>400</v>
      </c>
      <c r="L72" s="51" t="s">
        <v>392</v>
      </c>
      <c r="M72" s="51" t="s">
        <v>141</v>
      </c>
      <c r="N72" s="32">
        <f>J72*0.5</f>
        <v>4</v>
      </c>
    </row>
    <row r="73" spans="1:14" ht="67.2" x14ac:dyDescent="0.3">
      <c r="A73" s="149"/>
      <c r="B73" s="51" t="s">
        <v>407</v>
      </c>
      <c r="C73" s="51" t="s">
        <v>8</v>
      </c>
      <c r="D73" s="51"/>
      <c r="E73" s="51">
        <v>52</v>
      </c>
      <c r="F73" s="51" t="s">
        <v>73</v>
      </c>
      <c r="G73" s="51" t="s">
        <v>72</v>
      </c>
      <c r="H73" s="51">
        <v>4</v>
      </c>
      <c r="I73" s="51">
        <v>2</v>
      </c>
      <c r="J73" s="29">
        <f t="shared" ref="J73" si="15">H73*I73</f>
        <v>8</v>
      </c>
      <c r="K73" s="51" t="s">
        <v>405</v>
      </c>
      <c r="L73" s="51" t="s">
        <v>188</v>
      </c>
      <c r="M73" s="51" t="s">
        <v>141</v>
      </c>
      <c r="N73" s="32">
        <f>J73*0.5</f>
        <v>4</v>
      </c>
    </row>
    <row r="74" spans="1:14" ht="57.6" x14ac:dyDescent="0.3">
      <c r="A74" s="149"/>
      <c r="B74" s="51" t="s">
        <v>26</v>
      </c>
      <c r="C74" s="51" t="s">
        <v>180</v>
      </c>
      <c r="D74" s="51" t="s">
        <v>195</v>
      </c>
      <c r="E74" s="51">
        <v>52</v>
      </c>
      <c r="F74" s="51" t="s">
        <v>37</v>
      </c>
      <c r="G74" s="51" t="s">
        <v>75</v>
      </c>
      <c r="H74" s="51">
        <v>3</v>
      </c>
      <c r="I74" s="51">
        <v>2</v>
      </c>
      <c r="J74" s="32">
        <f t="shared" si="13"/>
        <v>6</v>
      </c>
      <c r="K74" s="51" t="s">
        <v>196</v>
      </c>
      <c r="L74" s="51" t="s">
        <v>90</v>
      </c>
      <c r="M74" s="51" t="s">
        <v>141</v>
      </c>
      <c r="N74" s="32">
        <f>J74*0.5</f>
        <v>3</v>
      </c>
    </row>
    <row r="75" spans="1:14" ht="38.4" x14ac:dyDescent="0.3">
      <c r="A75" s="149"/>
      <c r="B75" s="51" t="s">
        <v>45</v>
      </c>
      <c r="C75" s="51" t="s">
        <v>46</v>
      </c>
      <c r="D75" s="51"/>
      <c r="E75" s="51">
        <v>52</v>
      </c>
      <c r="F75" s="51" t="s">
        <v>186</v>
      </c>
      <c r="G75" s="51" t="s">
        <v>49</v>
      </c>
      <c r="H75" s="51">
        <v>1</v>
      </c>
      <c r="I75" s="51">
        <v>4</v>
      </c>
      <c r="J75" s="32">
        <f t="shared" si="13"/>
        <v>4</v>
      </c>
      <c r="K75" s="51" t="s">
        <v>166</v>
      </c>
      <c r="L75" s="51" t="s">
        <v>79</v>
      </c>
      <c r="M75" s="51" t="s">
        <v>141</v>
      </c>
      <c r="N75" s="30">
        <f>J75*0.5</f>
        <v>2</v>
      </c>
    </row>
    <row r="76" spans="1:14" ht="57.6" x14ac:dyDescent="0.3">
      <c r="A76" s="149"/>
      <c r="B76" s="66" t="s">
        <v>557</v>
      </c>
      <c r="C76" s="66" t="s">
        <v>54</v>
      </c>
      <c r="D76" s="66"/>
      <c r="E76" s="51">
        <v>52</v>
      </c>
      <c r="F76" s="66" t="s">
        <v>558</v>
      </c>
      <c r="G76" s="66" t="s">
        <v>572</v>
      </c>
      <c r="H76" s="67">
        <v>2</v>
      </c>
      <c r="I76" s="67">
        <v>2</v>
      </c>
      <c r="J76" s="32">
        <f t="shared" si="13"/>
        <v>4</v>
      </c>
      <c r="K76" s="67" t="s">
        <v>573</v>
      </c>
      <c r="L76" s="67"/>
      <c r="M76" s="67" t="s">
        <v>142</v>
      </c>
      <c r="N76" s="12">
        <f>J76*0.25</f>
        <v>1</v>
      </c>
    </row>
    <row r="77" spans="1:14" ht="57.6" x14ac:dyDescent="0.3">
      <c r="A77" s="149"/>
      <c r="B77" s="66" t="s">
        <v>538</v>
      </c>
      <c r="C77" s="66" t="s">
        <v>539</v>
      </c>
      <c r="D77" s="66"/>
      <c r="E77" s="51">
        <v>52</v>
      </c>
      <c r="F77" s="66" t="s">
        <v>546</v>
      </c>
      <c r="G77" s="66" t="s">
        <v>545</v>
      </c>
      <c r="H77" s="67">
        <v>2</v>
      </c>
      <c r="I77" s="67">
        <v>2</v>
      </c>
      <c r="J77" s="32">
        <f t="shared" si="13"/>
        <v>4</v>
      </c>
      <c r="K77" s="67" t="s">
        <v>552</v>
      </c>
      <c r="L77" s="66" t="s">
        <v>551</v>
      </c>
      <c r="M77" s="67" t="s">
        <v>141</v>
      </c>
      <c r="N77" s="12">
        <f t="shared" ref="N77:N78" si="16">J77*0.5</f>
        <v>2</v>
      </c>
    </row>
    <row r="78" spans="1:14" ht="67.2" x14ac:dyDescent="0.3">
      <c r="A78" s="133"/>
      <c r="B78" s="66" t="s">
        <v>542</v>
      </c>
      <c r="C78" s="66" t="s">
        <v>543</v>
      </c>
      <c r="D78" s="66"/>
      <c r="E78" s="51">
        <v>52</v>
      </c>
      <c r="F78" s="66" t="s">
        <v>549</v>
      </c>
      <c r="G78" s="66" t="s">
        <v>545</v>
      </c>
      <c r="H78" s="67">
        <v>2</v>
      </c>
      <c r="I78" s="67">
        <v>2</v>
      </c>
      <c r="J78" s="32">
        <f t="shared" si="13"/>
        <v>4</v>
      </c>
      <c r="K78" s="67" t="s">
        <v>555</v>
      </c>
      <c r="L78" s="67" t="s">
        <v>556</v>
      </c>
      <c r="M78" s="67" t="s">
        <v>141</v>
      </c>
      <c r="N78" s="12">
        <f t="shared" si="16"/>
        <v>2</v>
      </c>
    </row>
    <row r="79" spans="1:14" ht="67.2" x14ac:dyDescent="0.3">
      <c r="A79" s="49" t="s">
        <v>61</v>
      </c>
      <c r="B79" s="51" t="s">
        <v>62</v>
      </c>
      <c r="C79" s="51" t="s">
        <v>63</v>
      </c>
      <c r="D79" s="51" t="s">
        <v>64</v>
      </c>
      <c r="E79" s="51"/>
      <c r="F79" s="51" t="s">
        <v>65</v>
      </c>
      <c r="G79" s="51" t="s">
        <v>66</v>
      </c>
      <c r="H79" s="51">
        <v>1</v>
      </c>
      <c r="I79" s="51">
        <v>2</v>
      </c>
      <c r="J79" s="30">
        <f t="shared" ref="J79" si="17">H79*I79</f>
        <v>2</v>
      </c>
      <c r="K79" s="51" t="s">
        <v>167</v>
      </c>
      <c r="L79" s="51"/>
      <c r="M79" s="51" t="s">
        <v>142</v>
      </c>
      <c r="N79" s="30">
        <f>J79*0.25</f>
        <v>0.5</v>
      </c>
    </row>
  </sheetData>
  <autoFilter ref="A1:N79" xr:uid="{00000000-0009-0000-0000-00000C000000}">
    <filterColumn colId="7" showButton="0"/>
    <filterColumn colId="8" showButton="0"/>
    <filterColumn colId="12" showButton="0"/>
  </autoFilter>
  <mergeCells count="23">
    <mergeCell ref="G1:G2"/>
    <mergeCell ref="H1:J1"/>
    <mergeCell ref="M1:N1"/>
    <mergeCell ref="F1:F2"/>
    <mergeCell ref="A3:A14"/>
    <mergeCell ref="B8:B9"/>
    <mergeCell ref="D1:D2"/>
    <mergeCell ref="E1:E2"/>
    <mergeCell ref="A15:A24"/>
    <mergeCell ref="B19:B20"/>
    <mergeCell ref="A1:A2"/>
    <mergeCell ref="B1:B2"/>
    <mergeCell ref="C1:C2"/>
    <mergeCell ref="A66:A78"/>
    <mergeCell ref="B69:B70"/>
    <mergeCell ref="A56:A64"/>
    <mergeCell ref="B65:N65"/>
    <mergeCell ref="A25:A35"/>
    <mergeCell ref="B31:B32"/>
    <mergeCell ref="B49:B50"/>
    <mergeCell ref="A47:A55"/>
    <mergeCell ref="A36:A46"/>
    <mergeCell ref="B42:B43"/>
  </mergeCells>
  <printOptions horizontalCentered="1" verticalCentered="1"/>
  <pageMargins left="0" right="0" top="0" bottom="0" header="0" footer="0"/>
  <pageSetup paperSize="8" scale="81" fitToHeight="0" orientation="landscape" r:id="rId1"/>
  <rowBreaks count="5" manualBreakCount="5">
    <brk id="14" max="13" man="1"/>
    <brk id="24" max="13" man="1"/>
    <brk id="35" max="13" man="1"/>
    <brk id="46" max="13" man="1"/>
    <brk id="6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L138"/>
  <sheetViews>
    <sheetView zoomScale="80" zoomScaleNormal="80" workbookViewId="0">
      <pane ySplit="1" topLeftCell="A2" activePane="bottomLeft" state="frozen"/>
      <selection pane="bottomLeft" activeCell="Q28" sqref="Q28"/>
    </sheetView>
  </sheetViews>
  <sheetFormatPr baseColWidth="10" defaultColWidth="11.44140625" defaultRowHeight="14.4" x14ac:dyDescent="0.3"/>
  <cols>
    <col min="1" max="1" width="19" style="17" customWidth="1"/>
    <col min="2" max="2" width="32.21875" style="17" customWidth="1"/>
    <col min="3" max="13" width="14.77734375" style="17" customWidth="1"/>
    <col min="14" max="16384" width="11.44140625" style="17"/>
  </cols>
  <sheetData>
    <row r="1" spans="1:15" ht="37.5" customHeight="1" x14ac:dyDescent="0.3">
      <c r="A1" s="20" t="s">
        <v>56</v>
      </c>
      <c r="B1" s="21" t="s">
        <v>332</v>
      </c>
      <c r="C1" s="20" t="s">
        <v>331</v>
      </c>
      <c r="D1" s="20" t="s">
        <v>330</v>
      </c>
      <c r="E1" s="20" t="s">
        <v>197</v>
      </c>
      <c r="F1" s="20" t="s">
        <v>209</v>
      </c>
      <c r="G1" s="20" t="s">
        <v>329</v>
      </c>
      <c r="H1" s="20" t="s">
        <v>328</v>
      </c>
      <c r="I1" s="20" t="s">
        <v>327</v>
      </c>
      <c r="J1" s="20" t="s">
        <v>326</v>
      </c>
      <c r="K1" s="20" t="s">
        <v>325</v>
      </c>
      <c r="L1" s="20" t="s">
        <v>212</v>
      </c>
      <c r="M1" s="24" t="s">
        <v>324</v>
      </c>
      <c r="N1" s="54" t="s">
        <v>198</v>
      </c>
      <c r="O1" s="25"/>
    </row>
    <row r="2" spans="1:15" ht="28.8" x14ac:dyDescent="0.3">
      <c r="A2" s="119" t="s">
        <v>57</v>
      </c>
      <c r="B2" s="53" t="s">
        <v>323</v>
      </c>
      <c r="C2" s="52"/>
      <c r="D2" s="52"/>
      <c r="E2" s="52"/>
      <c r="F2" s="52"/>
      <c r="G2" s="52"/>
      <c r="H2" s="52">
        <v>6</v>
      </c>
      <c r="I2" s="52"/>
      <c r="J2" s="52"/>
      <c r="K2" s="52"/>
      <c r="L2" s="52"/>
      <c r="M2" s="52"/>
      <c r="N2" s="52">
        <f>SUM(C2:M2)</f>
        <v>6</v>
      </c>
      <c r="O2" s="25"/>
    </row>
    <row r="3" spans="1:15" ht="14.25" customHeight="1" x14ac:dyDescent="0.3">
      <c r="A3" s="120"/>
      <c r="B3" s="56" t="s">
        <v>322</v>
      </c>
      <c r="C3" s="52"/>
      <c r="D3" s="52"/>
      <c r="E3" s="52"/>
      <c r="F3" s="52"/>
      <c r="G3" s="52"/>
      <c r="H3" s="52"/>
      <c r="I3" s="52">
        <v>1</v>
      </c>
      <c r="J3" s="52"/>
      <c r="K3" s="52">
        <v>16</v>
      </c>
      <c r="L3" s="52">
        <v>25</v>
      </c>
      <c r="M3" s="52"/>
      <c r="N3" s="52">
        <f t="shared" ref="N3:N67" si="0">SUM(C3:M3)</f>
        <v>42</v>
      </c>
      <c r="O3" s="25"/>
    </row>
    <row r="4" spans="1:15" x14ac:dyDescent="0.3">
      <c r="A4" s="120"/>
      <c r="B4" s="53" t="s">
        <v>285</v>
      </c>
      <c r="C4" s="52"/>
      <c r="D4" s="52"/>
      <c r="E4" s="52"/>
      <c r="F4" s="52"/>
      <c r="G4" s="52">
        <v>3</v>
      </c>
      <c r="H4" s="52"/>
      <c r="I4" s="52"/>
      <c r="J4" s="52"/>
      <c r="K4" s="52"/>
      <c r="L4" s="52"/>
      <c r="M4" s="52"/>
      <c r="N4" s="52">
        <f t="shared" si="0"/>
        <v>3</v>
      </c>
      <c r="O4" s="25"/>
    </row>
    <row r="5" spans="1:15" ht="28.8" x14ac:dyDescent="0.3">
      <c r="A5" s="120"/>
      <c r="B5" s="53" t="s">
        <v>321</v>
      </c>
      <c r="C5" s="52"/>
      <c r="D5" s="52"/>
      <c r="E5" s="52"/>
      <c r="F5" s="52"/>
      <c r="G5" s="52">
        <v>4</v>
      </c>
      <c r="H5" s="52"/>
      <c r="I5" s="52"/>
      <c r="J5" s="52"/>
      <c r="K5" s="52"/>
      <c r="L5" s="52"/>
      <c r="M5" s="52"/>
      <c r="N5" s="52">
        <f t="shared" si="0"/>
        <v>4</v>
      </c>
      <c r="O5" s="25"/>
    </row>
    <row r="6" spans="1:15" x14ac:dyDescent="0.3">
      <c r="A6" s="120"/>
      <c r="B6" s="53" t="s">
        <v>320</v>
      </c>
      <c r="C6" s="52">
        <v>1</v>
      </c>
      <c r="D6" s="52"/>
      <c r="E6" s="52"/>
      <c r="F6" s="52">
        <v>1</v>
      </c>
      <c r="G6" s="52"/>
      <c r="H6" s="52"/>
      <c r="I6" s="52">
        <v>3</v>
      </c>
      <c r="J6" s="52"/>
      <c r="K6" s="52">
        <v>6</v>
      </c>
      <c r="L6" s="52"/>
      <c r="M6" s="52"/>
      <c r="N6" s="52">
        <f t="shared" si="0"/>
        <v>11</v>
      </c>
      <c r="O6" s="25"/>
    </row>
    <row r="7" spans="1:15" x14ac:dyDescent="0.3">
      <c r="A7" s="120"/>
      <c r="B7" s="53" t="s">
        <v>319</v>
      </c>
      <c r="C7" s="52">
        <v>22</v>
      </c>
      <c r="D7" s="52">
        <v>20</v>
      </c>
      <c r="E7" s="52">
        <v>15</v>
      </c>
      <c r="F7" s="52">
        <v>10</v>
      </c>
      <c r="G7" s="52">
        <v>3</v>
      </c>
      <c r="H7" s="52"/>
      <c r="I7" s="52">
        <v>19</v>
      </c>
      <c r="J7" s="52">
        <v>13</v>
      </c>
      <c r="K7" s="52">
        <v>53</v>
      </c>
      <c r="L7" s="52">
        <v>32</v>
      </c>
      <c r="M7" s="52">
        <v>20</v>
      </c>
      <c r="N7" s="52">
        <f t="shared" si="0"/>
        <v>207</v>
      </c>
    </row>
    <row r="8" spans="1:15" ht="28.8" x14ac:dyDescent="0.3">
      <c r="A8" s="120"/>
      <c r="B8" s="53" t="s">
        <v>318</v>
      </c>
      <c r="C8" s="52"/>
      <c r="D8" s="52"/>
      <c r="E8" s="52"/>
      <c r="F8" s="52"/>
      <c r="G8" s="52"/>
      <c r="H8" s="52"/>
      <c r="I8" s="52">
        <v>1</v>
      </c>
      <c r="J8" s="52"/>
      <c r="K8" s="52"/>
      <c r="L8" s="52">
        <v>24</v>
      </c>
      <c r="M8" s="52"/>
      <c r="N8" s="52">
        <f t="shared" si="0"/>
        <v>25</v>
      </c>
    </row>
    <row r="9" spans="1:15" ht="28.8" x14ac:dyDescent="0.3">
      <c r="A9" s="120"/>
      <c r="B9" s="53" t="s">
        <v>517</v>
      </c>
      <c r="C9" s="52"/>
      <c r="D9" s="52"/>
      <c r="E9" s="52"/>
      <c r="F9" s="52"/>
      <c r="G9" s="52"/>
      <c r="H9" s="52">
        <v>20</v>
      </c>
      <c r="I9" s="52"/>
      <c r="J9" s="52"/>
      <c r="K9" s="52"/>
      <c r="L9" s="52"/>
      <c r="M9" s="52"/>
      <c r="N9" s="52">
        <f t="shared" si="0"/>
        <v>20</v>
      </c>
    </row>
    <row r="10" spans="1:15" x14ac:dyDescent="0.3">
      <c r="A10" s="120"/>
      <c r="B10" s="53" t="s">
        <v>317</v>
      </c>
      <c r="C10" s="52"/>
      <c r="D10" s="52"/>
      <c r="E10" s="52"/>
      <c r="F10" s="52">
        <v>17</v>
      </c>
      <c r="G10" s="52"/>
      <c r="H10" s="52"/>
      <c r="I10" s="52"/>
      <c r="J10" s="52"/>
      <c r="K10" s="52"/>
      <c r="L10" s="52"/>
      <c r="M10" s="52"/>
      <c r="N10" s="52">
        <f t="shared" si="0"/>
        <v>17</v>
      </c>
    </row>
    <row r="11" spans="1:15" ht="28.8" x14ac:dyDescent="0.3">
      <c r="A11" s="120"/>
      <c r="B11" s="53" t="s">
        <v>316</v>
      </c>
      <c r="C11" s="52"/>
      <c r="D11" s="52"/>
      <c r="E11" s="52"/>
      <c r="F11" s="52"/>
      <c r="G11" s="52"/>
      <c r="H11" s="52"/>
      <c r="I11" s="52"/>
      <c r="J11" s="52"/>
      <c r="K11" s="52"/>
      <c r="L11" s="52">
        <v>1</v>
      </c>
      <c r="M11" s="52"/>
      <c r="N11" s="52">
        <f t="shared" si="0"/>
        <v>1</v>
      </c>
    </row>
    <row r="12" spans="1:15" ht="28.8" x14ac:dyDescent="0.3">
      <c r="A12" s="121"/>
      <c r="B12" s="53" t="s">
        <v>315</v>
      </c>
      <c r="C12" s="52">
        <v>36</v>
      </c>
      <c r="D12" s="52">
        <v>35</v>
      </c>
      <c r="E12" s="52">
        <v>41</v>
      </c>
      <c r="F12" s="52">
        <v>32</v>
      </c>
      <c r="G12" s="52">
        <v>13</v>
      </c>
      <c r="H12" s="52"/>
      <c r="I12" s="52">
        <v>53</v>
      </c>
      <c r="J12" s="52">
        <v>34</v>
      </c>
      <c r="K12" s="52">
        <v>76</v>
      </c>
      <c r="L12" s="52">
        <v>66</v>
      </c>
      <c r="M12" s="52">
        <v>42</v>
      </c>
      <c r="N12" s="52">
        <f t="shared" si="0"/>
        <v>428</v>
      </c>
    </row>
    <row r="13" spans="1:15" x14ac:dyDescent="0.3">
      <c r="A13" s="70"/>
      <c r="B13" s="53"/>
      <c r="C13" s="52"/>
      <c r="D13" s="52"/>
      <c r="E13" s="52"/>
      <c r="F13" s="52"/>
      <c r="G13" s="52"/>
      <c r="H13" s="52"/>
      <c r="I13" s="52"/>
      <c r="J13" s="52"/>
      <c r="K13" s="52"/>
      <c r="L13" s="52"/>
      <c r="M13" s="52"/>
      <c r="N13" s="52"/>
    </row>
    <row r="14" spans="1:15" x14ac:dyDescent="0.3">
      <c r="A14" s="119" t="s">
        <v>58</v>
      </c>
      <c r="B14" s="53" t="s">
        <v>314</v>
      </c>
      <c r="C14" s="52">
        <v>5</v>
      </c>
      <c r="D14" s="52">
        <v>6</v>
      </c>
      <c r="E14" s="52">
        <v>6</v>
      </c>
      <c r="F14" s="52">
        <v>5</v>
      </c>
      <c r="G14" s="52"/>
      <c r="H14" s="52"/>
      <c r="I14" s="52">
        <v>3</v>
      </c>
      <c r="J14" s="52">
        <v>6</v>
      </c>
      <c r="K14" s="52">
        <v>12</v>
      </c>
      <c r="L14" s="52">
        <v>10</v>
      </c>
      <c r="M14" s="52">
        <v>12</v>
      </c>
      <c r="N14" s="52">
        <f t="shared" si="0"/>
        <v>65</v>
      </c>
    </row>
    <row r="15" spans="1:15" x14ac:dyDescent="0.3">
      <c r="A15" s="120"/>
      <c r="B15" s="53" t="s">
        <v>313</v>
      </c>
      <c r="C15" s="52"/>
      <c r="D15" s="52"/>
      <c r="E15" s="52"/>
      <c r="F15" s="52"/>
      <c r="G15" s="52"/>
      <c r="H15" s="52"/>
      <c r="I15" s="52"/>
      <c r="J15" s="52"/>
      <c r="K15" s="52">
        <v>1</v>
      </c>
      <c r="L15" s="52">
        <v>1</v>
      </c>
      <c r="M15" s="52"/>
      <c r="N15" s="52">
        <f t="shared" si="0"/>
        <v>2</v>
      </c>
    </row>
    <row r="16" spans="1:15" ht="15" customHeight="1" x14ac:dyDescent="0.3">
      <c r="A16" s="119" t="s">
        <v>312</v>
      </c>
      <c r="B16" s="53" t="s">
        <v>310</v>
      </c>
      <c r="C16" s="52">
        <v>2</v>
      </c>
      <c r="D16" s="52">
        <v>3</v>
      </c>
      <c r="E16" s="52">
        <v>6</v>
      </c>
      <c r="F16" s="52">
        <v>9</v>
      </c>
      <c r="G16" s="52">
        <v>3</v>
      </c>
      <c r="H16" s="52">
        <v>3</v>
      </c>
      <c r="I16" s="52"/>
      <c r="J16" s="52"/>
      <c r="K16" s="52">
        <v>1</v>
      </c>
      <c r="L16" s="52">
        <v>1</v>
      </c>
      <c r="M16" s="52">
        <v>5</v>
      </c>
      <c r="N16" s="52">
        <f t="shared" si="0"/>
        <v>33</v>
      </c>
    </row>
    <row r="17" spans="1:14" ht="15" customHeight="1" x14ac:dyDescent="0.3">
      <c r="A17" s="120"/>
      <c r="B17" s="53" t="s">
        <v>309</v>
      </c>
      <c r="C17" s="52">
        <v>1</v>
      </c>
      <c r="D17" s="52">
        <v>1</v>
      </c>
      <c r="E17" s="52">
        <v>2</v>
      </c>
      <c r="F17" s="52">
        <v>1</v>
      </c>
      <c r="G17" s="52">
        <v>9</v>
      </c>
      <c r="H17" s="52"/>
      <c r="I17" s="52">
        <v>3</v>
      </c>
      <c r="J17" s="52">
        <v>2</v>
      </c>
      <c r="K17" s="52">
        <v>4</v>
      </c>
      <c r="L17" s="52">
        <v>3</v>
      </c>
      <c r="M17" s="52">
        <v>5</v>
      </c>
      <c r="N17" s="52">
        <f t="shared" si="0"/>
        <v>31</v>
      </c>
    </row>
    <row r="18" spans="1:14" x14ac:dyDescent="0.3">
      <c r="A18" s="120"/>
      <c r="B18" s="53" t="s">
        <v>308</v>
      </c>
      <c r="C18" s="52"/>
      <c r="D18" s="52"/>
      <c r="E18" s="52"/>
      <c r="F18" s="52"/>
      <c r="G18" s="52">
        <v>3</v>
      </c>
      <c r="H18" s="52"/>
      <c r="I18" s="52"/>
      <c r="J18" s="52"/>
      <c r="K18" s="52"/>
      <c r="L18" s="52"/>
      <c r="M18" s="52"/>
      <c r="N18" s="52">
        <f t="shared" si="0"/>
        <v>3</v>
      </c>
    </row>
    <row r="19" spans="1:14" x14ac:dyDescent="0.3">
      <c r="A19" s="120"/>
      <c r="B19" s="53" t="s">
        <v>510</v>
      </c>
      <c r="C19" s="52"/>
      <c r="D19" s="52"/>
      <c r="E19" s="52"/>
      <c r="F19" s="52"/>
      <c r="G19" s="52"/>
      <c r="H19" s="52"/>
      <c r="I19" s="52">
        <v>1</v>
      </c>
      <c r="J19" s="52"/>
      <c r="K19" s="52"/>
      <c r="L19" s="52"/>
      <c r="M19" s="52"/>
      <c r="N19" s="52">
        <f t="shared" si="0"/>
        <v>1</v>
      </c>
    </row>
    <row r="20" spans="1:14" x14ac:dyDescent="0.3">
      <c r="A20" s="120"/>
      <c r="B20" s="53" t="s">
        <v>307</v>
      </c>
      <c r="C20" s="52"/>
      <c r="D20" s="52"/>
      <c r="E20" s="52"/>
      <c r="F20" s="52"/>
      <c r="G20" s="52"/>
      <c r="H20" s="52">
        <v>4</v>
      </c>
      <c r="I20" s="52"/>
      <c r="J20" s="52"/>
      <c r="K20" s="52"/>
      <c r="L20" s="52"/>
      <c r="M20" s="52"/>
      <c r="N20" s="52">
        <f t="shared" si="0"/>
        <v>4</v>
      </c>
    </row>
    <row r="21" spans="1:14" x14ac:dyDescent="0.3">
      <c r="A21" s="120"/>
      <c r="B21" s="53" t="s">
        <v>306</v>
      </c>
      <c r="C21" s="52">
        <v>1</v>
      </c>
      <c r="D21" s="52">
        <v>1</v>
      </c>
      <c r="E21" s="52">
        <v>1</v>
      </c>
      <c r="F21" s="52">
        <v>1</v>
      </c>
      <c r="G21" s="52"/>
      <c r="H21" s="52"/>
      <c r="I21" s="52"/>
      <c r="J21" s="52">
        <v>1</v>
      </c>
      <c r="K21" s="52">
        <v>2</v>
      </c>
      <c r="L21" s="52">
        <v>1</v>
      </c>
      <c r="M21" s="52">
        <v>1</v>
      </c>
      <c r="N21" s="52">
        <f t="shared" si="0"/>
        <v>9</v>
      </c>
    </row>
    <row r="22" spans="1:14" x14ac:dyDescent="0.3">
      <c r="A22" s="120"/>
      <c r="B22" s="53" t="s">
        <v>305</v>
      </c>
      <c r="C22" s="52">
        <v>1</v>
      </c>
      <c r="D22" s="52"/>
      <c r="E22" s="52"/>
      <c r="F22" s="52"/>
      <c r="G22" s="52">
        <v>1</v>
      </c>
      <c r="H22" s="52"/>
      <c r="I22" s="52"/>
      <c r="J22" s="52"/>
      <c r="K22" s="52"/>
      <c r="L22" s="52"/>
      <c r="M22" s="52"/>
      <c r="N22" s="52">
        <f t="shared" si="0"/>
        <v>2</v>
      </c>
    </row>
    <row r="23" spans="1:14" x14ac:dyDescent="0.3">
      <c r="A23" s="120"/>
      <c r="B23" s="53" t="s">
        <v>518</v>
      </c>
      <c r="C23" s="52"/>
      <c r="D23" s="52"/>
      <c r="E23" s="52"/>
      <c r="F23" s="52"/>
      <c r="G23" s="52"/>
      <c r="H23" s="52"/>
      <c r="I23" s="52"/>
      <c r="J23" s="52"/>
      <c r="K23" s="52">
        <v>2</v>
      </c>
      <c r="L23" s="52"/>
      <c r="M23" s="52"/>
      <c r="N23" s="52">
        <f t="shared" si="0"/>
        <v>2</v>
      </c>
    </row>
    <row r="24" spans="1:14" ht="33" customHeight="1" x14ac:dyDescent="0.3">
      <c r="A24" s="120"/>
      <c r="B24" s="53" t="s">
        <v>304</v>
      </c>
      <c r="C24" s="52"/>
      <c r="D24" s="52"/>
      <c r="E24" s="52"/>
      <c r="F24" s="52"/>
      <c r="G24" s="52">
        <v>1</v>
      </c>
      <c r="H24" s="52"/>
      <c r="I24" s="52"/>
      <c r="J24" s="52"/>
      <c r="K24" s="52"/>
      <c r="L24" s="52"/>
      <c r="M24" s="52"/>
      <c r="N24" s="52">
        <f t="shared" si="0"/>
        <v>1</v>
      </c>
    </row>
    <row r="25" spans="1:14" ht="15" customHeight="1" x14ac:dyDescent="0.3">
      <c r="A25" s="120"/>
      <c r="B25" s="53" t="s">
        <v>303</v>
      </c>
      <c r="C25" s="52">
        <v>1</v>
      </c>
      <c r="D25" s="52"/>
      <c r="E25" s="52">
        <v>1</v>
      </c>
      <c r="F25" s="52">
        <v>1</v>
      </c>
      <c r="G25" s="52">
        <v>11</v>
      </c>
      <c r="H25" s="52">
        <v>3</v>
      </c>
      <c r="I25" s="52">
        <v>1</v>
      </c>
      <c r="J25" s="52"/>
      <c r="K25" s="52">
        <v>1</v>
      </c>
      <c r="L25" s="52">
        <v>1</v>
      </c>
      <c r="M25" s="52"/>
      <c r="N25" s="52">
        <f t="shared" si="0"/>
        <v>20</v>
      </c>
    </row>
    <row r="26" spans="1:14" x14ac:dyDescent="0.3">
      <c r="A26" s="120"/>
      <c r="B26" s="53" t="s">
        <v>302</v>
      </c>
      <c r="C26" s="52">
        <v>4</v>
      </c>
      <c r="D26" s="52">
        <v>5</v>
      </c>
      <c r="E26" s="52">
        <v>6</v>
      </c>
      <c r="F26" s="52">
        <v>4</v>
      </c>
      <c r="G26" s="52">
        <v>7</v>
      </c>
      <c r="H26" s="52"/>
      <c r="I26" s="52">
        <v>4</v>
      </c>
      <c r="J26" s="52">
        <v>3</v>
      </c>
      <c r="K26" s="52">
        <v>9</v>
      </c>
      <c r="L26" s="52">
        <v>8</v>
      </c>
      <c r="M26" s="52">
        <v>5</v>
      </c>
      <c r="N26" s="52">
        <f t="shared" si="0"/>
        <v>55</v>
      </c>
    </row>
    <row r="27" spans="1:14" ht="28.8" x14ac:dyDescent="0.3">
      <c r="A27" s="120"/>
      <c r="B27" s="53" t="s">
        <v>301</v>
      </c>
      <c r="C27" s="52"/>
      <c r="D27" s="52"/>
      <c r="E27" s="52"/>
      <c r="F27" s="52"/>
      <c r="G27" s="52">
        <v>1</v>
      </c>
      <c r="H27" s="52"/>
      <c r="I27" s="52"/>
      <c r="J27" s="52"/>
      <c r="K27" s="52"/>
      <c r="L27" s="52"/>
      <c r="M27" s="52"/>
      <c r="N27" s="52">
        <f t="shared" si="0"/>
        <v>1</v>
      </c>
    </row>
    <row r="28" spans="1:14" x14ac:dyDescent="0.3">
      <c r="A28" s="120"/>
      <c r="B28" s="53" t="s">
        <v>511</v>
      </c>
      <c r="C28" s="52"/>
      <c r="D28" s="52"/>
      <c r="E28" s="52"/>
      <c r="F28" s="52"/>
      <c r="G28" s="52"/>
      <c r="H28" s="52"/>
      <c r="I28" s="52">
        <v>1</v>
      </c>
      <c r="J28" s="52"/>
      <c r="K28" s="52"/>
      <c r="L28" s="52"/>
      <c r="M28" s="52"/>
      <c r="N28" s="52">
        <f t="shared" si="0"/>
        <v>1</v>
      </c>
    </row>
    <row r="29" spans="1:14" x14ac:dyDescent="0.3">
      <c r="A29" s="120"/>
      <c r="B29" s="53" t="s">
        <v>300</v>
      </c>
      <c r="C29" s="52">
        <v>3</v>
      </c>
      <c r="D29" s="52">
        <v>3</v>
      </c>
      <c r="E29" s="52">
        <v>1</v>
      </c>
      <c r="F29" s="52">
        <v>3</v>
      </c>
      <c r="G29" s="52">
        <v>2</v>
      </c>
      <c r="H29" s="52"/>
      <c r="I29" s="52">
        <v>1</v>
      </c>
      <c r="J29" s="52">
        <v>3</v>
      </c>
      <c r="K29" s="52">
        <v>8</v>
      </c>
      <c r="L29" s="52">
        <v>5</v>
      </c>
      <c r="M29" s="52">
        <v>1</v>
      </c>
      <c r="N29" s="52">
        <f t="shared" si="0"/>
        <v>30</v>
      </c>
    </row>
    <row r="30" spans="1:14" x14ac:dyDescent="0.3">
      <c r="A30" s="120"/>
      <c r="B30" s="53" t="s">
        <v>299</v>
      </c>
      <c r="C30" s="52"/>
      <c r="D30" s="52"/>
      <c r="E30" s="52"/>
      <c r="F30" s="52"/>
      <c r="G30" s="52">
        <v>5</v>
      </c>
      <c r="H30" s="52"/>
      <c r="I30" s="52"/>
      <c r="J30" s="52"/>
      <c r="K30" s="52"/>
      <c r="L30" s="52"/>
      <c r="M30" s="52"/>
      <c r="N30" s="52">
        <f t="shared" si="0"/>
        <v>5</v>
      </c>
    </row>
    <row r="31" spans="1:14" x14ac:dyDescent="0.3">
      <c r="A31" s="120"/>
      <c r="B31" s="53" t="s">
        <v>298</v>
      </c>
      <c r="C31" s="52"/>
      <c r="D31" s="52"/>
      <c r="E31" s="52"/>
      <c r="F31" s="52"/>
      <c r="G31" s="52">
        <v>15</v>
      </c>
      <c r="H31" s="52">
        <v>1</v>
      </c>
      <c r="I31" s="52">
        <v>1</v>
      </c>
      <c r="J31" s="52"/>
      <c r="K31" s="52">
        <v>1</v>
      </c>
      <c r="L31" s="52">
        <v>2</v>
      </c>
      <c r="M31" s="52"/>
      <c r="N31" s="52">
        <f t="shared" si="0"/>
        <v>20</v>
      </c>
    </row>
    <row r="32" spans="1:14" x14ac:dyDescent="0.3">
      <c r="A32" s="120"/>
      <c r="B32" s="53" t="s">
        <v>297</v>
      </c>
      <c r="C32" s="52"/>
      <c r="D32" s="52"/>
      <c r="E32" s="52"/>
      <c r="F32" s="52"/>
      <c r="G32" s="52">
        <v>21</v>
      </c>
      <c r="H32" s="52"/>
      <c r="I32" s="52"/>
      <c r="J32" s="52"/>
      <c r="K32" s="52"/>
      <c r="L32" s="52"/>
      <c r="M32" s="52"/>
      <c r="N32" s="52">
        <f t="shared" si="0"/>
        <v>21</v>
      </c>
    </row>
    <row r="33" spans="1:14" x14ac:dyDescent="0.3">
      <c r="A33" s="120"/>
      <c r="B33" s="53" t="s">
        <v>519</v>
      </c>
      <c r="C33" s="52"/>
      <c r="D33" s="52"/>
      <c r="E33" s="52"/>
      <c r="F33" s="52"/>
      <c r="G33" s="52">
        <v>2</v>
      </c>
      <c r="H33" s="52"/>
      <c r="I33" s="52"/>
      <c r="J33" s="52"/>
      <c r="K33" s="52"/>
      <c r="L33" s="52"/>
      <c r="M33" s="52"/>
      <c r="N33" s="52">
        <f t="shared" si="0"/>
        <v>2</v>
      </c>
    </row>
    <row r="34" spans="1:14" x14ac:dyDescent="0.3">
      <c r="A34" s="120"/>
      <c r="B34" s="53" t="s">
        <v>296</v>
      </c>
      <c r="C34" s="52">
        <v>1</v>
      </c>
      <c r="D34" s="52"/>
      <c r="E34" s="52">
        <v>1</v>
      </c>
      <c r="F34" s="52">
        <v>2</v>
      </c>
      <c r="G34" s="52">
        <v>22</v>
      </c>
      <c r="H34" s="52">
        <v>6</v>
      </c>
      <c r="I34" s="52">
        <v>2</v>
      </c>
      <c r="J34" s="52">
        <v>1</v>
      </c>
      <c r="K34" s="52">
        <v>7</v>
      </c>
      <c r="L34" s="52">
        <v>12</v>
      </c>
      <c r="M34" s="52">
        <v>8</v>
      </c>
      <c r="N34" s="52">
        <f t="shared" si="0"/>
        <v>62</v>
      </c>
    </row>
    <row r="35" spans="1:14" x14ac:dyDescent="0.3">
      <c r="A35" s="120"/>
      <c r="B35" s="53" t="s">
        <v>295</v>
      </c>
      <c r="C35" s="52"/>
      <c r="D35" s="52"/>
      <c r="E35" s="52"/>
      <c r="F35" s="52"/>
      <c r="G35" s="52">
        <v>1</v>
      </c>
      <c r="H35" s="52"/>
      <c r="I35" s="52">
        <v>1</v>
      </c>
      <c r="J35" s="52"/>
      <c r="K35" s="52"/>
      <c r="L35" s="52"/>
      <c r="M35" s="52">
        <v>1</v>
      </c>
      <c r="N35" s="52">
        <f t="shared" si="0"/>
        <v>3</v>
      </c>
    </row>
    <row r="36" spans="1:14" ht="15.75" customHeight="1" x14ac:dyDescent="0.3">
      <c r="A36" s="120"/>
      <c r="B36" s="53" t="s">
        <v>520</v>
      </c>
      <c r="C36" s="52"/>
      <c r="D36" s="52"/>
      <c r="E36" s="52"/>
      <c r="F36" s="52"/>
      <c r="G36" s="52">
        <v>13</v>
      </c>
      <c r="H36" s="52"/>
      <c r="I36" s="52"/>
      <c r="J36" s="52"/>
      <c r="K36" s="52"/>
      <c r="L36" s="52">
        <v>1</v>
      </c>
      <c r="M36" s="52">
        <v>11</v>
      </c>
      <c r="N36" s="52">
        <f t="shared" si="0"/>
        <v>25</v>
      </c>
    </row>
    <row r="37" spans="1:14" x14ac:dyDescent="0.3">
      <c r="A37" s="120"/>
      <c r="B37" s="53" t="s">
        <v>294</v>
      </c>
      <c r="C37" s="52"/>
      <c r="D37" s="52"/>
      <c r="E37" s="52"/>
      <c r="F37" s="52"/>
      <c r="G37" s="52">
        <v>13</v>
      </c>
      <c r="H37" s="52"/>
      <c r="I37" s="52"/>
      <c r="J37" s="52"/>
      <c r="K37" s="52"/>
      <c r="L37" s="52"/>
      <c r="M37" s="52"/>
      <c r="N37" s="52">
        <f t="shared" si="0"/>
        <v>13</v>
      </c>
    </row>
    <row r="38" spans="1:14" x14ac:dyDescent="0.3">
      <c r="A38" s="120"/>
      <c r="B38" s="53" t="s">
        <v>293</v>
      </c>
      <c r="C38" s="52"/>
      <c r="D38" s="52"/>
      <c r="E38" s="52"/>
      <c r="F38" s="52"/>
      <c r="G38" s="52">
        <v>2</v>
      </c>
      <c r="H38" s="52"/>
      <c r="I38" s="52"/>
      <c r="J38" s="52"/>
      <c r="K38" s="52"/>
      <c r="L38" s="52"/>
      <c r="M38" s="52"/>
      <c r="N38" s="52">
        <f t="shared" si="0"/>
        <v>2</v>
      </c>
    </row>
    <row r="39" spans="1:14" x14ac:dyDescent="0.3">
      <c r="A39" s="120"/>
      <c r="B39" s="53" t="s">
        <v>292</v>
      </c>
      <c r="C39" s="52"/>
      <c r="D39" s="52"/>
      <c r="E39" s="52"/>
      <c r="F39" s="52"/>
      <c r="G39" s="52">
        <v>3</v>
      </c>
      <c r="H39" s="52"/>
      <c r="I39" s="52"/>
      <c r="J39" s="52"/>
      <c r="K39" s="52"/>
      <c r="L39" s="52"/>
      <c r="M39" s="52"/>
      <c r="N39" s="52">
        <f t="shared" si="0"/>
        <v>3</v>
      </c>
    </row>
    <row r="40" spans="1:14" x14ac:dyDescent="0.3">
      <c r="A40" s="120"/>
      <c r="B40" s="53" t="s">
        <v>291</v>
      </c>
      <c r="C40" s="52"/>
      <c r="D40" s="52"/>
      <c r="E40" s="52"/>
      <c r="F40" s="52"/>
      <c r="G40" s="52"/>
      <c r="H40" s="52">
        <v>2</v>
      </c>
      <c r="I40" s="52"/>
      <c r="J40" s="52"/>
      <c r="K40" s="52"/>
      <c r="L40" s="52"/>
      <c r="M40" s="52"/>
      <c r="N40" s="52">
        <f t="shared" si="0"/>
        <v>2</v>
      </c>
    </row>
    <row r="41" spans="1:14" x14ac:dyDescent="0.3">
      <c r="A41" s="120"/>
      <c r="B41" s="53" t="s">
        <v>521</v>
      </c>
      <c r="C41" s="52"/>
      <c r="D41" s="52"/>
      <c r="E41" s="52">
        <v>2</v>
      </c>
      <c r="F41" s="52"/>
      <c r="G41" s="52"/>
      <c r="H41" s="52"/>
      <c r="I41" s="52">
        <v>1</v>
      </c>
      <c r="J41" s="52">
        <v>1</v>
      </c>
      <c r="K41" s="52"/>
      <c r="L41" s="52"/>
      <c r="M41" s="52">
        <v>2</v>
      </c>
      <c r="N41" s="52">
        <f t="shared" si="0"/>
        <v>6</v>
      </c>
    </row>
    <row r="42" spans="1:14" ht="32.25" customHeight="1" x14ac:dyDescent="0.3">
      <c r="A42" s="120"/>
      <c r="B42" s="53" t="s">
        <v>290</v>
      </c>
      <c r="C42" s="52"/>
      <c r="D42" s="52"/>
      <c r="E42" s="52"/>
      <c r="F42" s="52"/>
      <c r="G42" s="52">
        <v>1</v>
      </c>
      <c r="H42" s="52"/>
      <c r="I42" s="52"/>
      <c r="J42" s="52"/>
      <c r="K42" s="52"/>
      <c r="L42" s="52"/>
      <c r="M42" s="52"/>
      <c r="N42" s="52">
        <f t="shared" si="0"/>
        <v>1</v>
      </c>
    </row>
    <row r="43" spans="1:14" x14ac:dyDescent="0.3">
      <c r="A43" s="120"/>
      <c r="B43" s="53" t="s">
        <v>289</v>
      </c>
      <c r="C43" s="52"/>
      <c r="D43" s="52"/>
      <c r="E43" s="52"/>
      <c r="F43" s="52"/>
      <c r="G43" s="52">
        <v>4</v>
      </c>
      <c r="H43" s="52"/>
      <c r="I43" s="52"/>
      <c r="J43" s="52"/>
      <c r="K43" s="52"/>
      <c r="L43" s="52"/>
      <c r="M43" s="52"/>
      <c r="N43" s="52">
        <f t="shared" si="0"/>
        <v>4</v>
      </c>
    </row>
    <row r="44" spans="1:14" x14ac:dyDescent="0.3">
      <c r="A44" s="120"/>
      <c r="B44" s="53" t="s">
        <v>286</v>
      </c>
      <c r="C44" s="52"/>
      <c r="D44" s="52"/>
      <c r="E44" s="52"/>
      <c r="F44" s="52"/>
      <c r="G44" s="52">
        <v>6</v>
      </c>
      <c r="H44" s="52"/>
      <c r="I44" s="52"/>
      <c r="J44" s="52"/>
      <c r="K44" s="52"/>
      <c r="L44" s="52"/>
      <c r="M44" s="52"/>
      <c r="N44" s="52">
        <f t="shared" si="0"/>
        <v>6</v>
      </c>
    </row>
    <row r="45" spans="1:14" ht="14.25" customHeight="1" x14ac:dyDescent="0.3">
      <c r="A45" s="120"/>
      <c r="B45" s="53" t="s">
        <v>285</v>
      </c>
      <c r="C45" s="52"/>
      <c r="D45" s="52"/>
      <c r="E45" s="52"/>
      <c r="F45" s="52"/>
      <c r="G45" s="52">
        <v>1</v>
      </c>
      <c r="H45" s="52"/>
      <c r="I45" s="52"/>
      <c r="J45" s="52"/>
      <c r="K45" s="52"/>
      <c r="L45" s="52"/>
      <c r="M45" s="52"/>
      <c r="N45" s="52">
        <f t="shared" si="0"/>
        <v>1</v>
      </c>
    </row>
    <row r="46" spans="1:14" ht="28.8" x14ac:dyDescent="0.3">
      <c r="A46" s="120"/>
      <c r="B46" s="53" t="s">
        <v>284</v>
      </c>
      <c r="C46" s="52"/>
      <c r="D46" s="52"/>
      <c r="E46" s="52"/>
      <c r="F46" s="52"/>
      <c r="G46" s="52">
        <v>1</v>
      </c>
      <c r="H46" s="52"/>
      <c r="I46" s="52"/>
      <c r="J46" s="52"/>
      <c r="K46" s="52"/>
      <c r="L46" s="52"/>
      <c r="M46" s="52"/>
      <c r="N46" s="52">
        <f t="shared" si="0"/>
        <v>1</v>
      </c>
    </row>
    <row r="47" spans="1:14" ht="28.8" x14ac:dyDescent="0.3">
      <c r="A47" s="120"/>
      <c r="B47" s="53" t="s">
        <v>283</v>
      </c>
      <c r="C47" s="52"/>
      <c r="D47" s="52"/>
      <c r="E47" s="52"/>
      <c r="F47" s="52"/>
      <c r="G47" s="52">
        <v>1</v>
      </c>
      <c r="H47" s="52"/>
      <c r="I47" s="52"/>
      <c r="J47" s="52"/>
      <c r="K47" s="52"/>
      <c r="L47" s="52"/>
      <c r="M47" s="52"/>
      <c r="N47" s="52">
        <f t="shared" si="0"/>
        <v>1</v>
      </c>
    </row>
    <row r="48" spans="1:14" ht="28.8" x14ac:dyDescent="0.3">
      <c r="A48" s="120"/>
      <c r="B48" s="53" t="s">
        <v>279</v>
      </c>
      <c r="C48" s="52"/>
      <c r="D48" s="52"/>
      <c r="E48" s="52"/>
      <c r="F48" s="52"/>
      <c r="G48" s="52">
        <v>2</v>
      </c>
      <c r="H48" s="52"/>
      <c r="I48" s="52"/>
      <c r="J48" s="52"/>
      <c r="K48" s="52"/>
      <c r="L48" s="52"/>
      <c r="M48" s="52"/>
      <c r="N48" s="52">
        <f t="shared" si="0"/>
        <v>2</v>
      </c>
    </row>
    <row r="49" spans="1:14" ht="28.8" x14ac:dyDescent="0.3">
      <c r="A49" s="120"/>
      <c r="B49" s="53" t="s">
        <v>522</v>
      </c>
      <c r="C49" s="52"/>
      <c r="D49" s="52"/>
      <c r="E49" s="52"/>
      <c r="F49" s="52"/>
      <c r="G49" s="52">
        <v>4</v>
      </c>
      <c r="H49" s="52"/>
      <c r="I49" s="52"/>
      <c r="J49" s="52"/>
      <c r="K49" s="52"/>
      <c r="L49" s="52"/>
      <c r="M49" s="52"/>
      <c r="N49" s="52">
        <f t="shared" si="0"/>
        <v>4</v>
      </c>
    </row>
    <row r="50" spans="1:14" x14ac:dyDescent="0.3">
      <c r="A50" s="120"/>
      <c r="B50" s="53" t="s">
        <v>278</v>
      </c>
      <c r="C50" s="52"/>
      <c r="D50" s="52"/>
      <c r="E50" s="52"/>
      <c r="F50" s="52"/>
      <c r="G50" s="52">
        <v>2</v>
      </c>
      <c r="H50" s="52"/>
      <c r="I50" s="52"/>
      <c r="J50" s="52"/>
      <c r="K50" s="52"/>
      <c r="L50" s="52"/>
      <c r="M50" s="52"/>
      <c r="N50" s="52">
        <f t="shared" si="0"/>
        <v>2</v>
      </c>
    </row>
    <row r="51" spans="1:14" x14ac:dyDescent="0.3">
      <c r="A51" s="120"/>
      <c r="B51" s="53" t="s">
        <v>512</v>
      </c>
      <c r="C51" s="52"/>
      <c r="D51" s="52"/>
      <c r="E51" s="52"/>
      <c r="F51" s="52"/>
      <c r="G51" s="52">
        <v>1</v>
      </c>
      <c r="H51" s="52"/>
      <c r="I51" s="52"/>
      <c r="J51" s="52"/>
      <c r="K51" s="52"/>
      <c r="L51" s="52"/>
      <c r="M51" s="52"/>
      <c r="N51" s="52">
        <f t="shared" si="0"/>
        <v>1</v>
      </c>
    </row>
    <row r="52" spans="1:14" x14ac:dyDescent="0.3">
      <c r="A52" s="120"/>
      <c r="B52" s="53" t="s">
        <v>277</v>
      </c>
      <c r="C52" s="52">
        <v>1</v>
      </c>
      <c r="D52" s="52">
        <v>1</v>
      </c>
      <c r="E52" s="52"/>
      <c r="F52" s="52">
        <v>1</v>
      </c>
      <c r="G52" s="52"/>
      <c r="H52" s="52"/>
      <c r="I52" s="52">
        <v>1</v>
      </c>
      <c r="J52" s="52"/>
      <c r="K52" s="52">
        <v>2</v>
      </c>
      <c r="L52" s="52"/>
      <c r="M52" s="52"/>
      <c r="N52" s="52">
        <f t="shared" si="0"/>
        <v>6</v>
      </c>
    </row>
    <row r="53" spans="1:14" ht="28.8" x14ac:dyDescent="0.3">
      <c r="A53" s="120"/>
      <c r="B53" s="53" t="s">
        <v>276</v>
      </c>
      <c r="C53" s="52"/>
      <c r="D53" s="52"/>
      <c r="E53" s="52"/>
      <c r="F53" s="52"/>
      <c r="G53" s="52"/>
      <c r="H53" s="52">
        <v>1</v>
      </c>
      <c r="I53" s="52"/>
      <c r="J53" s="52"/>
      <c r="K53" s="52"/>
      <c r="L53" s="52"/>
      <c r="M53" s="52"/>
      <c r="N53" s="52">
        <f t="shared" si="0"/>
        <v>1</v>
      </c>
    </row>
    <row r="54" spans="1:14" x14ac:dyDescent="0.3">
      <c r="A54" s="120"/>
      <c r="B54" s="53" t="s">
        <v>275</v>
      </c>
      <c r="C54" s="52"/>
      <c r="D54" s="52"/>
      <c r="E54" s="52"/>
      <c r="F54" s="52"/>
      <c r="G54" s="52">
        <v>2</v>
      </c>
      <c r="H54" s="52"/>
      <c r="I54" s="52"/>
      <c r="J54" s="52"/>
      <c r="K54" s="52"/>
      <c r="L54" s="52"/>
      <c r="M54" s="52"/>
      <c r="N54" s="52">
        <f t="shared" si="0"/>
        <v>2</v>
      </c>
    </row>
    <row r="55" spans="1:14" ht="28.8" x14ac:dyDescent="0.3">
      <c r="A55" s="120"/>
      <c r="B55" s="53" t="s">
        <v>513</v>
      </c>
      <c r="C55" s="52"/>
      <c r="D55" s="52"/>
      <c r="E55" s="52"/>
      <c r="F55" s="52"/>
      <c r="G55" s="52"/>
      <c r="H55" s="52"/>
      <c r="I55" s="52"/>
      <c r="J55" s="52"/>
      <c r="K55" s="52"/>
      <c r="L55" s="52">
        <v>1</v>
      </c>
      <c r="M55" s="52"/>
      <c r="N55" s="52">
        <f t="shared" si="0"/>
        <v>1</v>
      </c>
    </row>
    <row r="56" spans="1:14" ht="28.8" x14ac:dyDescent="0.3">
      <c r="A56" s="120"/>
      <c r="B56" s="53" t="s">
        <v>274</v>
      </c>
      <c r="C56" s="52"/>
      <c r="D56" s="52"/>
      <c r="E56" s="52"/>
      <c r="F56" s="52"/>
      <c r="G56" s="52">
        <v>2</v>
      </c>
      <c r="H56" s="52"/>
      <c r="I56" s="52"/>
      <c r="J56" s="52"/>
      <c r="K56" s="52"/>
      <c r="L56" s="52"/>
      <c r="M56" s="52"/>
      <c r="N56" s="52">
        <f t="shared" si="0"/>
        <v>2</v>
      </c>
    </row>
    <row r="57" spans="1:14" ht="28.8" x14ac:dyDescent="0.3">
      <c r="A57" s="120"/>
      <c r="B57" s="53" t="s">
        <v>273</v>
      </c>
      <c r="C57" s="52"/>
      <c r="D57" s="52"/>
      <c r="E57" s="52"/>
      <c r="F57" s="52"/>
      <c r="G57" s="52">
        <v>2</v>
      </c>
      <c r="H57" s="52"/>
      <c r="I57" s="52"/>
      <c r="J57" s="52"/>
      <c r="K57" s="52"/>
      <c r="L57" s="52"/>
      <c r="M57" s="52"/>
      <c r="N57" s="52">
        <f t="shared" si="0"/>
        <v>2</v>
      </c>
    </row>
    <row r="58" spans="1:14" x14ac:dyDescent="0.3">
      <c r="A58" s="120"/>
      <c r="B58" s="53" t="s">
        <v>272</v>
      </c>
      <c r="C58" s="52"/>
      <c r="D58" s="52"/>
      <c r="E58" s="52"/>
      <c r="F58" s="52"/>
      <c r="G58" s="52">
        <v>3</v>
      </c>
      <c r="H58" s="52"/>
      <c r="I58" s="52">
        <v>1</v>
      </c>
      <c r="J58" s="52"/>
      <c r="K58" s="52"/>
      <c r="L58" s="52"/>
      <c r="M58" s="52"/>
      <c r="N58" s="52">
        <f t="shared" si="0"/>
        <v>4</v>
      </c>
    </row>
    <row r="59" spans="1:14" x14ac:dyDescent="0.3">
      <c r="A59" s="120"/>
      <c r="B59" s="53" t="s">
        <v>271</v>
      </c>
      <c r="C59" s="52"/>
      <c r="D59" s="52"/>
      <c r="E59" s="52"/>
      <c r="F59" s="52"/>
      <c r="G59" s="52"/>
      <c r="H59" s="52">
        <v>34</v>
      </c>
      <c r="I59" s="52"/>
      <c r="J59" s="52"/>
      <c r="K59" s="52"/>
      <c r="L59" s="52"/>
      <c r="M59" s="52"/>
      <c r="N59" s="52">
        <f t="shared" si="0"/>
        <v>34</v>
      </c>
    </row>
    <row r="60" spans="1:14" ht="28.8" x14ac:dyDescent="0.3">
      <c r="A60" s="120"/>
      <c r="B60" s="53" t="s">
        <v>270</v>
      </c>
      <c r="C60" s="52"/>
      <c r="D60" s="52"/>
      <c r="E60" s="52"/>
      <c r="F60" s="52"/>
      <c r="G60" s="52">
        <v>3</v>
      </c>
      <c r="H60" s="52"/>
      <c r="I60" s="52"/>
      <c r="J60" s="52"/>
      <c r="K60" s="52"/>
      <c r="L60" s="52"/>
      <c r="M60" s="52"/>
      <c r="N60" s="52">
        <f t="shared" si="0"/>
        <v>3</v>
      </c>
    </row>
    <row r="61" spans="1:14" x14ac:dyDescent="0.3">
      <c r="A61" s="120"/>
      <c r="B61" s="53" t="s">
        <v>268</v>
      </c>
      <c r="C61" s="52"/>
      <c r="D61" s="52"/>
      <c r="E61" s="52"/>
      <c r="F61" s="52"/>
      <c r="G61" s="52">
        <v>10</v>
      </c>
      <c r="H61" s="52"/>
      <c r="I61" s="52"/>
      <c r="J61" s="52"/>
      <c r="K61" s="52"/>
      <c r="L61" s="52"/>
      <c r="M61" s="52"/>
      <c r="N61" s="52">
        <f t="shared" si="0"/>
        <v>10</v>
      </c>
    </row>
    <row r="62" spans="1:14" x14ac:dyDescent="0.3">
      <c r="A62" s="120"/>
      <c r="B62" s="53" t="s">
        <v>267</v>
      </c>
      <c r="C62" s="52"/>
      <c r="D62" s="52"/>
      <c r="E62" s="52"/>
      <c r="F62" s="52"/>
      <c r="G62" s="52">
        <v>8</v>
      </c>
      <c r="H62" s="52">
        <v>2</v>
      </c>
      <c r="I62" s="52"/>
      <c r="J62" s="52"/>
      <c r="K62" s="52"/>
      <c r="L62" s="52"/>
      <c r="M62" s="52"/>
      <c r="N62" s="52">
        <f t="shared" si="0"/>
        <v>10</v>
      </c>
    </row>
    <row r="63" spans="1:14" x14ac:dyDescent="0.3">
      <c r="A63" s="120"/>
      <c r="B63" s="53" t="s">
        <v>266</v>
      </c>
      <c r="C63" s="52"/>
      <c r="D63" s="52"/>
      <c r="E63" s="52"/>
      <c r="F63" s="52"/>
      <c r="G63" s="52">
        <v>1</v>
      </c>
      <c r="H63" s="52"/>
      <c r="I63" s="52"/>
      <c r="J63" s="52"/>
      <c r="K63" s="52"/>
      <c r="L63" s="52"/>
      <c r="M63" s="52"/>
      <c r="N63" s="52">
        <f t="shared" si="0"/>
        <v>1</v>
      </c>
    </row>
    <row r="64" spans="1:14" x14ac:dyDescent="0.3">
      <c r="A64" s="120"/>
      <c r="B64" s="53" t="s">
        <v>265</v>
      </c>
      <c r="C64" s="52"/>
      <c r="D64" s="52"/>
      <c r="E64" s="52"/>
      <c r="F64" s="52"/>
      <c r="G64" s="52">
        <v>2</v>
      </c>
      <c r="H64" s="52"/>
      <c r="I64" s="52"/>
      <c r="J64" s="52"/>
      <c r="K64" s="52"/>
      <c r="L64" s="52"/>
      <c r="M64" s="52"/>
      <c r="N64" s="52">
        <f t="shared" si="0"/>
        <v>2</v>
      </c>
    </row>
    <row r="65" spans="1:14" x14ac:dyDescent="0.3">
      <c r="A65" s="120"/>
      <c r="B65" s="53" t="s">
        <v>264</v>
      </c>
      <c r="C65" s="52">
        <v>5</v>
      </c>
      <c r="D65" s="52">
        <v>6</v>
      </c>
      <c r="E65" s="52">
        <v>8</v>
      </c>
      <c r="F65" s="52">
        <v>8</v>
      </c>
      <c r="G65" s="52"/>
      <c r="H65" s="52"/>
      <c r="I65" s="52">
        <v>6</v>
      </c>
      <c r="J65" s="52">
        <v>10</v>
      </c>
      <c r="K65" s="52">
        <v>25</v>
      </c>
      <c r="L65" s="52">
        <v>9</v>
      </c>
      <c r="M65" s="52">
        <v>10</v>
      </c>
      <c r="N65" s="52">
        <f t="shared" si="0"/>
        <v>87</v>
      </c>
    </row>
    <row r="66" spans="1:14" x14ac:dyDescent="0.3">
      <c r="A66" s="120"/>
      <c r="B66" s="53" t="s">
        <v>263</v>
      </c>
      <c r="C66" s="52"/>
      <c r="D66" s="52"/>
      <c r="E66" s="52"/>
      <c r="F66" s="52"/>
      <c r="G66" s="52">
        <v>3</v>
      </c>
      <c r="H66" s="52"/>
      <c r="I66" s="52"/>
      <c r="J66" s="52"/>
      <c r="K66" s="52"/>
      <c r="L66" s="52"/>
      <c r="M66" s="52"/>
      <c r="N66" s="52">
        <f t="shared" si="0"/>
        <v>3</v>
      </c>
    </row>
    <row r="67" spans="1:14" x14ac:dyDescent="0.3">
      <c r="A67" s="120"/>
      <c r="B67" s="53" t="s">
        <v>262</v>
      </c>
      <c r="C67" s="52"/>
      <c r="D67" s="52"/>
      <c r="E67" s="52"/>
      <c r="F67" s="52"/>
      <c r="G67" s="52"/>
      <c r="H67" s="52">
        <v>6</v>
      </c>
      <c r="I67" s="52"/>
      <c r="J67" s="52"/>
      <c r="K67" s="52"/>
      <c r="L67" s="52"/>
      <c r="M67" s="52"/>
      <c r="N67" s="52">
        <f t="shared" si="0"/>
        <v>6</v>
      </c>
    </row>
    <row r="68" spans="1:14" ht="28.8" x14ac:dyDescent="0.3">
      <c r="A68" s="120"/>
      <c r="B68" s="53" t="s">
        <v>261</v>
      </c>
      <c r="C68" s="52"/>
      <c r="D68" s="52"/>
      <c r="E68" s="52"/>
      <c r="F68" s="52"/>
      <c r="G68" s="52">
        <v>2</v>
      </c>
      <c r="H68" s="52"/>
      <c r="I68" s="52"/>
      <c r="J68" s="52"/>
      <c r="K68" s="52"/>
      <c r="L68" s="52"/>
      <c r="M68" s="52"/>
      <c r="N68" s="52">
        <f t="shared" ref="N68:N130" si="1">SUM(C68:M68)</f>
        <v>2</v>
      </c>
    </row>
    <row r="69" spans="1:14" ht="31.5" customHeight="1" x14ac:dyDescent="0.3">
      <c r="A69" s="120"/>
      <c r="B69" s="53" t="s">
        <v>260</v>
      </c>
      <c r="C69" s="52"/>
      <c r="D69" s="52"/>
      <c r="E69" s="52"/>
      <c r="F69" s="52"/>
      <c r="G69" s="52"/>
      <c r="H69" s="52">
        <v>27</v>
      </c>
      <c r="I69" s="52"/>
      <c r="J69" s="52"/>
      <c r="K69" s="52"/>
      <c r="L69" s="52"/>
      <c r="M69" s="52"/>
      <c r="N69" s="52">
        <f t="shared" si="1"/>
        <v>27</v>
      </c>
    </row>
    <row r="70" spans="1:14" ht="28.8" x14ac:dyDescent="0.3">
      <c r="A70" s="120"/>
      <c r="B70" s="53" t="s">
        <v>259</v>
      </c>
      <c r="C70" s="52"/>
      <c r="D70" s="52">
        <v>1</v>
      </c>
      <c r="E70" s="52">
        <v>1</v>
      </c>
      <c r="F70" s="52"/>
      <c r="G70" s="52">
        <v>18</v>
      </c>
      <c r="H70" s="52"/>
      <c r="I70" s="52"/>
      <c r="J70" s="52">
        <v>1</v>
      </c>
      <c r="K70" s="52">
        <v>1</v>
      </c>
      <c r="L70" s="52"/>
      <c r="M70" s="52"/>
      <c r="N70" s="52">
        <f t="shared" si="1"/>
        <v>22</v>
      </c>
    </row>
    <row r="71" spans="1:14" ht="28.8" x14ac:dyDescent="0.3">
      <c r="A71" s="120"/>
      <c r="B71" s="53" t="s">
        <v>257</v>
      </c>
      <c r="C71" s="52"/>
      <c r="D71" s="52"/>
      <c r="E71" s="52"/>
      <c r="F71" s="52"/>
      <c r="G71" s="52">
        <v>14</v>
      </c>
      <c r="H71" s="52">
        <v>6</v>
      </c>
      <c r="I71" s="52">
        <v>6</v>
      </c>
      <c r="J71" s="52">
        <v>6</v>
      </c>
      <c r="K71" s="52">
        <v>9</v>
      </c>
      <c r="L71" s="52">
        <v>7</v>
      </c>
      <c r="M71" s="52"/>
      <c r="N71" s="52">
        <f t="shared" si="1"/>
        <v>48</v>
      </c>
    </row>
    <row r="72" spans="1:14" x14ac:dyDescent="0.3">
      <c r="A72" s="120"/>
      <c r="B72" s="53" t="s">
        <v>256</v>
      </c>
      <c r="C72" s="52"/>
      <c r="D72" s="52">
        <v>1</v>
      </c>
      <c r="E72" s="52"/>
      <c r="F72" s="52"/>
      <c r="G72" s="52">
        <v>2</v>
      </c>
      <c r="H72" s="52"/>
      <c r="I72" s="52"/>
      <c r="J72" s="52"/>
      <c r="K72" s="52">
        <v>2</v>
      </c>
      <c r="L72" s="52"/>
      <c r="M72" s="52">
        <v>2</v>
      </c>
      <c r="N72" s="52">
        <f t="shared" si="1"/>
        <v>7</v>
      </c>
    </row>
    <row r="73" spans="1:14" x14ac:dyDescent="0.3">
      <c r="A73" s="120"/>
      <c r="B73" s="53" t="s">
        <v>255</v>
      </c>
      <c r="C73" s="52">
        <v>2</v>
      </c>
      <c r="D73" s="52">
        <v>1</v>
      </c>
      <c r="E73" s="52">
        <v>2</v>
      </c>
      <c r="F73" s="52">
        <v>2</v>
      </c>
      <c r="G73" s="52">
        <v>5</v>
      </c>
      <c r="H73" s="52"/>
      <c r="I73" s="52">
        <v>1</v>
      </c>
      <c r="J73" s="52">
        <v>1</v>
      </c>
      <c r="K73" s="52">
        <v>4</v>
      </c>
      <c r="L73" s="52">
        <v>5</v>
      </c>
      <c r="M73" s="52">
        <v>1</v>
      </c>
      <c r="N73" s="52">
        <f t="shared" si="1"/>
        <v>24</v>
      </c>
    </row>
    <row r="74" spans="1:14" x14ac:dyDescent="0.3">
      <c r="A74" s="120"/>
      <c r="B74" s="53" t="s">
        <v>254</v>
      </c>
      <c r="C74" s="52"/>
      <c r="D74" s="52"/>
      <c r="E74" s="52"/>
      <c r="F74" s="52"/>
      <c r="G74" s="52">
        <v>3</v>
      </c>
      <c r="H74" s="52"/>
      <c r="I74" s="52"/>
      <c r="J74" s="52"/>
      <c r="K74" s="52"/>
      <c r="L74" s="52"/>
      <c r="M74" s="52">
        <v>1</v>
      </c>
      <c r="N74" s="52">
        <f t="shared" si="1"/>
        <v>4</v>
      </c>
    </row>
    <row r="75" spans="1:14" x14ac:dyDescent="0.3">
      <c r="A75" s="120"/>
      <c r="B75" s="53" t="s">
        <v>253</v>
      </c>
      <c r="C75" s="52"/>
      <c r="D75" s="52"/>
      <c r="E75" s="52"/>
      <c r="F75" s="52"/>
      <c r="G75" s="52">
        <v>1</v>
      </c>
      <c r="H75" s="52"/>
      <c r="I75" s="52"/>
      <c r="J75" s="52"/>
      <c r="K75" s="52"/>
      <c r="L75" s="52"/>
      <c r="M75" s="52"/>
      <c r="N75" s="52">
        <f t="shared" si="1"/>
        <v>1</v>
      </c>
    </row>
    <row r="76" spans="1:14" ht="30.75" customHeight="1" x14ac:dyDescent="0.3">
      <c r="A76" s="120"/>
      <c r="B76" s="53" t="s">
        <v>251</v>
      </c>
      <c r="C76" s="52"/>
      <c r="D76" s="52"/>
      <c r="E76" s="52"/>
      <c r="F76" s="52"/>
      <c r="G76" s="52">
        <v>1</v>
      </c>
      <c r="H76" s="52"/>
      <c r="I76" s="52"/>
      <c r="J76" s="52"/>
      <c r="K76" s="52"/>
      <c r="L76" s="52"/>
      <c r="M76" s="52"/>
      <c r="N76" s="52">
        <f t="shared" si="1"/>
        <v>1</v>
      </c>
    </row>
    <row r="77" spans="1:14" x14ac:dyDescent="0.3">
      <c r="A77" s="120"/>
      <c r="B77" s="53" t="s">
        <v>249</v>
      </c>
      <c r="C77" s="52"/>
      <c r="D77" s="52"/>
      <c r="E77" s="52"/>
      <c r="F77" s="52"/>
      <c r="G77" s="52">
        <v>1</v>
      </c>
      <c r="H77" s="52"/>
      <c r="I77" s="52"/>
      <c r="J77" s="52"/>
      <c r="K77" s="52"/>
      <c r="L77" s="52"/>
      <c r="M77" s="52"/>
      <c r="N77" s="52">
        <f t="shared" si="1"/>
        <v>1</v>
      </c>
    </row>
    <row r="78" spans="1:14" ht="28.8" x14ac:dyDescent="0.3">
      <c r="A78" s="120"/>
      <c r="B78" s="53" t="s">
        <v>240</v>
      </c>
      <c r="C78" s="52">
        <v>1</v>
      </c>
      <c r="D78" s="52"/>
      <c r="E78" s="52">
        <v>1</v>
      </c>
      <c r="F78" s="52"/>
      <c r="G78" s="52"/>
      <c r="H78" s="52">
        <v>7</v>
      </c>
      <c r="I78" s="52"/>
      <c r="J78" s="52"/>
      <c r="K78" s="52"/>
      <c r="L78" s="52"/>
      <c r="M78" s="52"/>
      <c r="N78" s="52">
        <f t="shared" si="1"/>
        <v>9</v>
      </c>
    </row>
    <row r="79" spans="1:14" ht="28.8" x14ac:dyDescent="0.3">
      <c r="A79" s="121"/>
      <c r="B79" s="53" t="s">
        <v>248</v>
      </c>
      <c r="C79" s="52"/>
      <c r="D79" s="52"/>
      <c r="E79" s="52"/>
      <c r="F79" s="52"/>
      <c r="G79" s="52">
        <v>1</v>
      </c>
      <c r="H79" s="52"/>
      <c r="I79" s="52"/>
      <c r="J79" s="52"/>
      <c r="K79" s="52"/>
      <c r="L79" s="52"/>
      <c r="M79" s="52"/>
      <c r="N79" s="52">
        <f t="shared" si="1"/>
        <v>1</v>
      </c>
    </row>
    <row r="80" spans="1:14" x14ac:dyDescent="0.3">
      <c r="A80" s="122" t="s">
        <v>586</v>
      </c>
      <c r="B80" s="53" t="s">
        <v>247</v>
      </c>
      <c r="C80" s="52"/>
      <c r="D80" s="52"/>
      <c r="E80" s="52"/>
      <c r="F80" s="52"/>
      <c r="G80" s="52">
        <v>1</v>
      </c>
      <c r="H80" s="52"/>
      <c r="I80" s="52"/>
      <c r="J80" s="52"/>
      <c r="K80" s="52"/>
      <c r="L80" s="52">
        <v>1</v>
      </c>
      <c r="M80" s="52"/>
      <c r="N80" s="52">
        <f t="shared" si="1"/>
        <v>2</v>
      </c>
    </row>
    <row r="81" spans="1:14" ht="15" customHeight="1" x14ac:dyDescent="0.3">
      <c r="A81" s="123"/>
      <c r="B81" s="53" t="s">
        <v>246</v>
      </c>
      <c r="C81" s="52"/>
      <c r="D81" s="52"/>
      <c r="E81" s="52"/>
      <c r="F81" s="52"/>
      <c r="G81" s="52"/>
      <c r="H81" s="52">
        <v>7</v>
      </c>
      <c r="I81" s="52"/>
      <c r="J81" s="52"/>
      <c r="K81" s="52"/>
      <c r="L81" s="52"/>
      <c r="M81" s="52"/>
      <c r="N81" s="52">
        <f t="shared" si="1"/>
        <v>7</v>
      </c>
    </row>
    <row r="82" spans="1:14" ht="43.2" x14ac:dyDescent="0.3">
      <c r="A82" s="123"/>
      <c r="B82" s="53" t="s">
        <v>245</v>
      </c>
      <c r="C82" s="52"/>
      <c r="D82" s="52"/>
      <c r="E82" s="52"/>
      <c r="F82" s="52"/>
      <c r="G82" s="52"/>
      <c r="H82" s="52">
        <v>3</v>
      </c>
      <c r="I82" s="52"/>
      <c r="J82" s="52"/>
      <c r="K82" s="52"/>
      <c r="L82" s="52"/>
      <c r="M82" s="52"/>
      <c r="N82" s="52">
        <f t="shared" si="1"/>
        <v>3</v>
      </c>
    </row>
    <row r="83" spans="1:14" ht="43.2" x14ac:dyDescent="0.3">
      <c r="A83" s="123"/>
      <c r="B83" s="53" t="s">
        <v>523</v>
      </c>
      <c r="C83" s="52"/>
      <c r="D83" s="52"/>
      <c r="E83" s="52"/>
      <c r="F83" s="52"/>
      <c r="G83" s="52"/>
      <c r="H83" s="52">
        <v>2</v>
      </c>
      <c r="I83" s="52"/>
      <c r="J83" s="52"/>
      <c r="K83" s="52"/>
      <c r="L83" s="52"/>
      <c r="M83" s="52"/>
      <c r="N83" s="52">
        <f t="shared" si="1"/>
        <v>2</v>
      </c>
    </row>
    <row r="84" spans="1:14" x14ac:dyDescent="0.3">
      <c r="A84" s="123"/>
      <c r="B84" s="53" t="s">
        <v>244</v>
      </c>
      <c r="C84" s="52"/>
      <c r="D84" s="52"/>
      <c r="E84" s="52"/>
      <c r="F84" s="52"/>
      <c r="G84" s="52"/>
      <c r="H84" s="52">
        <v>4</v>
      </c>
      <c r="I84" s="52"/>
      <c r="J84" s="52"/>
      <c r="K84" s="52"/>
      <c r="L84" s="52"/>
      <c r="M84" s="52"/>
      <c r="N84" s="52">
        <f t="shared" si="1"/>
        <v>4</v>
      </c>
    </row>
    <row r="85" spans="1:14" ht="28.8" x14ac:dyDescent="0.3">
      <c r="A85" s="123"/>
      <c r="B85" s="53" t="s">
        <v>288</v>
      </c>
      <c r="C85" s="52"/>
      <c r="D85" s="52"/>
      <c r="E85" s="52"/>
      <c r="F85" s="52"/>
      <c r="G85" s="52">
        <v>2</v>
      </c>
      <c r="H85" s="52"/>
      <c r="I85" s="52"/>
      <c r="J85" s="52"/>
      <c r="K85" s="52"/>
      <c r="L85" s="52"/>
      <c r="M85" s="52"/>
      <c r="N85" s="52">
        <f t="shared" si="1"/>
        <v>2</v>
      </c>
    </row>
    <row r="86" spans="1:14" ht="28.5" customHeight="1" x14ac:dyDescent="0.3">
      <c r="A86" s="123"/>
      <c r="B86" s="53" t="s">
        <v>287</v>
      </c>
      <c r="C86" s="52"/>
      <c r="D86" s="52"/>
      <c r="E86" s="52"/>
      <c r="F86" s="52"/>
      <c r="G86" s="52">
        <v>3</v>
      </c>
      <c r="H86" s="52"/>
      <c r="I86" s="52"/>
      <c r="J86" s="52"/>
      <c r="K86" s="52"/>
      <c r="L86" s="52"/>
      <c r="M86" s="52"/>
      <c r="N86" s="52">
        <f t="shared" si="1"/>
        <v>3</v>
      </c>
    </row>
    <row r="87" spans="1:14" x14ac:dyDescent="0.3">
      <c r="A87" s="123"/>
      <c r="B87" s="53" t="s">
        <v>243</v>
      </c>
      <c r="C87" s="52">
        <v>1</v>
      </c>
      <c r="D87" s="52">
        <v>1</v>
      </c>
      <c r="E87" s="52">
        <v>1</v>
      </c>
      <c r="F87" s="52">
        <v>1</v>
      </c>
      <c r="G87" s="52"/>
      <c r="H87" s="52">
        <v>1</v>
      </c>
      <c r="I87" s="52">
        <v>1</v>
      </c>
      <c r="J87" s="52">
        <v>1</v>
      </c>
      <c r="K87" s="52">
        <v>2</v>
      </c>
      <c r="L87" s="52">
        <v>1</v>
      </c>
      <c r="M87" s="52">
        <v>1</v>
      </c>
      <c r="N87" s="52">
        <f t="shared" si="1"/>
        <v>11</v>
      </c>
    </row>
    <row r="88" spans="1:14" x14ac:dyDescent="0.3">
      <c r="A88" s="123"/>
      <c r="B88" s="53" t="s">
        <v>282</v>
      </c>
      <c r="C88" s="52"/>
      <c r="D88" s="52"/>
      <c r="E88" s="52">
        <v>1</v>
      </c>
      <c r="F88" s="52"/>
      <c r="G88" s="52"/>
      <c r="H88" s="52"/>
      <c r="I88" s="52"/>
      <c r="J88" s="52"/>
      <c r="K88" s="52"/>
      <c r="L88" s="52"/>
      <c r="M88" s="52"/>
      <c r="N88" s="52">
        <f t="shared" si="1"/>
        <v>1</v>
      </c>
    </row>
    <row r="89" spans="1:14" x14ac:dyDescent="0.3">
      <c r="A89" s="123"/>
      <c r="B89" s="53" t="s">
        <v>282</v>
      </c>
      <c r="C89" s="52"/>
      <c r="D89" s="52"/>
      <c r="E89" s="52">
        <v>1</v>
      </c>
      <c r="F89" s="52"/>
      <c r="G89" s="52">
        <v>3</v>
      </c>
      <c r="H89" s="52"/>
      <c r="I89" s="52">
        <v>2</v>
      </c>
      <c r="J89" s="52">
        <v>1</v>
      </c>
      <c r="K89" s="52"/>
      <c r="L89" s="52">
        <v>1</v>
      </c>
      <c r="M89" s="52"/>
      <c r="N89" s="52">
        <f t="shared" si="1"/>
        <v>8</v>
      </c>
    </row>
    <row r="90" spans="1:14" ht="28.8" x14ac:dyDescent="0.3">
      <c r="A90" s="123"/>
      <c r="B90" s="53" t="s">
        <v>281</v>
      </c>
      <c r="C90" s="52"/>
      <c r="D90" s="52"/>
      <c r="E90" s="52"/>
      <c r="F90" s="52"/>
      <c r="G90" s="52">
        <v>2</v>
      </c>
      <c r="H90" s="52"/>
      <c r="I90" s="52"/>
      <c r="J90" s="52"/>
      <c r="K90" s="52"/>
      <c r="L90" s="52"/>
      <c r="M90" s="52"/>
      <c r="N90" s="52">
        <f t="shared" si="1"/>
        <v>2</v>
      </c>
    </row>
    <row r="91" spans="1:14" ht="28.8" x14ac:dyDescent="0.3">
      <c r="A91" s="123"/>
      <c r="B91" s="53" t="s">
        <v>280</v>
      </c>
      <c r="C91" s="52"/>
      <c r="D91" s="52"/>
      <c r="E91" s="52"/>
      <c r="F91" s="52"/>
      <c r="G91" s="52">
        <v>1</v>
      </c>
      <c r="H91" s="52"/>
      <c r="I91" s="52"/>
      <c r="J91" s="52"/>
      <c r="K91" s="52"/>
      <c r="L91" s="52"/>
      <c r="M91" s="52"/>
      <c r="N91" s="52">
        <f t="shared" si="1"/>
        <v>1</v>
      </c>
    </row>
    <row r="92" spans="1:14" ht="28.8" x14ac:dyDescent="0.3">
      <c r="A92" s="123"/>
      <c r="B92" s="53" t="s">
        <v>242</v>
      </c>
      <c r="C92" s="52"/>
      <c r="D92" s="52"/>
      <c r="E92" s="52"/>
      <c r="F92" s="52"/>
      <c r="G92" s="52"/>
      <c r="H92" s="52"/>
      <c r="I92" s="52"/>
      <c r="J92" s="52"/>
      <c r="K92" s="52"/>
      <c r="L92" s="52">
        <v>1</v>
      </c>
      <c r="M92" s="52"/>
      <c r="N92" s="52">
        <f t="shared" si="1"/>
        <v>1</v>
      </c>
    </row>
    <row r="93" spans="1:14" x14ac:dyDescent="0.3">
      <c r="A93" s="123"/>
      <c r="B93" s="53" t="s">
        <v>241</v>
      </c>
      <c r="C93" s="52"/>
      <c r="D93" s="52"/>
      <c r="E93" s="52"/>
      <c r="F93" s="52"/>
      <c r="G93" s="52"/>
      <c r="H93" s="52">
        <v>2</v>
      </c>
      <c r="I93" s="52"/>
      <c r="J93" s="52"/>
      <c r="K93" s="52"/>
      <c r="L93" s="52"/>
      <c r="M93" s="52"/>
      <c r="N93" s="52">
        <f t="shared" si="1"/>
        <v>2</v>
      </c>
    </row>
    <row r="94" spans="1:14" x14ac:dyDescent="0.3">
      <c r="A94" s="123"/>
      <c r="B94" s="53" t="s">
        <v>252</v>
      </c>
      <c r="C94" s="52"/>
      <c r="D94" s="52"/>
      <c r="E94" s="52"/>
      <c r="F94" s="52"/>
      <c r="G94" s="52"/>
      <c r="H94" s="52">
        <v>2</v>
      </c>
      <c r="I94" s="52"/>
      <c r="J94" s="52"/>
      <c r="K94" s="52"/>
      <c r="L94" s="52"/>
      <c r="M94" s="52"/>
      <c r="N94" s="52">
        <f t="shared" si="1"/>
        <v>2</v>
      </c>
    </row>
    <row r="95" spans="1:14" x14ac:dyDescent="0.3">
      <c r="A95" s="123"/>
      <c r="B95" s="53" t="s">
        <v>239</v>
      </c>
      <c r="C95" s="52">
        <v>1</v>
      </c>
      <c r="D95" s="52">
        <v>1</v>
      </c>
      <c r="E95" s="52">
        <v>1</v>
      </c>
      <c r="F95" s="52">
        <v>1</v>
      </c>
      <c r="G95" s="52"/>
      <c r="H95" s="52">
        <v>8</v>
      </c>
      <c r="I95" s="52">
        <v>1</v>
      </c>
      <c r="J95" s="52">
        <v>1</v>
      </c>
      <c r="K95" s="52">
        <v>2</v>
      </c>
      <c r="L95" s="52">
        <v>2</v>
      </c>
      <c r="M95" s="52"/>
      <c r="N95" s="52">
        <f t="shared" si="1"/>
        <v>18</v>
      </c>
    </row>
    <row r="96" spans="1:14" x14ac:dyDescent="0.3">
      <c r="A96" s="124"/>
      <c r="B96" s="53" t="s">
        <v>311</v>
      </c>
      <c r="C96" s="52"/>
      <c r="D96" s="52"/>
      <c r="E96" s="52"/>
      <c r="F96" s="52"/>
      <c r="G96" s="52">
        <v>1</v>
      </c>
      <c r="H96" s="52"/>
      <c r="I96" s="52"/>
      <c r="J96" s="52"/>
      <c r="K96" s="52"/>
      <c r="L96" s="52"/>
      <c r="M96" s="52"/>
      <c r="N96" s="52">
        <f t="shared" si="1"/>
        <v>1</v>
      </c>
    </row>
    <row r="97" spans="1:14" x14ac:dyDescent="0.3">
      <c r="A97" s="119" t="s">
        <v>587</v>
      </c>
      <c r="B97" s="53" t="s">
        <v>238</v>
      </c>
      <c r="C97" s="52"/>
      <c r="D97" s="52"/>
      <c r="E97" s="52"/>
      <c r="F97" s="52"/>
      <c r="G97" s="52">
        <v>1</v>
      </c>
      <c r="H97" s="52"/>
      <c r="I97" s="52"/>
      <c r="J97" s="52"/>
      <c r="K97" s="52"/>
      <c r="L97" s="52"/>
      <c r="M97" s="52"/>
      <c r="N97" s="52">
        <f t="shared" si="1"/>
        <v>1</v>
      </c>
    </row>
    <row r="98" spans="1:14" x14ac:dyDescent="0.3">
      <c r="A98" s="120"/>
      <c r="B98" s="53" t="s">
        <v>237</v>
      </c>
      <c r="C98" s="52"/>
      <c r="D98" s="52">
        <v>2</v>
      </c>
      <c r="E98" s="52"/>
      <c r="F98" s="52"/>
      <c r="G98" s="52">
        <v>6</v>
      </c>
      <c r="H98" s="52"/>
      <c r="I98" s="52"/>
      <c r="J98" s="52"/>
      <c r="K98" s="52">
        <v>1</v>
      </c>
      <c r="L98" s="52"/>
      <c r="M98" s="52">
        <v>1</v>
      </c>
      <c r="N98" s="52">
        <f t="shared" si="1"/>
        <v>10</v>
      </c>
    </row>
    <row r="99" spans="1:14" x14ac:dyDescent="0.3">
      <c r="A99" s="120"/>
      <c r="B99" s="53" t="s">
        <v>236</v>
      </c>
      <c r="C99" s="52"/>
      <c r="D99" s="52"/>
      <c r="E99" s="52"/>
      <c r="F99" s="52"/>
      <c r="G99" s="52">
        <v>1</v>
      </c>
      <c r="H99" s="52"/>
      <c r="I99" s="52"/>
      <c r="J99" s="52"/>
      <c r="K99" s="52"/>
      <c r="L99" s="52"/>
      <c r="M99" s="52"/>
      <c r="N99" s="52">
        <f t="shared" si="1"/>
        <v>1</v>
      </c>
    </row>
    <row r="100" spans="1:14" x14ac:dyDescent="0.3">
      <c r="A100" s="120"/>
      <c r="B100" s="53" t="s">
        <v>235</v>
      </c>
      <c r="C100" s="52"/>
      <c r="D100" s="52"/>
      <c r="E100" s="52"/>
      <c r="F100" s="52"/>
      <c r="G100" s="52">
        <v>1</v>
      </c>
      <c r="H100" s="52"/>
      <c r="I100" s="52"/>
      <c r="J100" s="52"/>
      <c r="K100" s="52"/>
      <c r="L100" s="52"/>
      <c r="M100" s="52"/>
      <c r="N100" s="52">
        <f t="shared" si="1"/>
        <v>1</v>
      </c>
    </row>
    <row r="101" spans="1:14" ht="28.8" x14ac:dyDescent="0.3">
      <c r="A101" s="120"/>
      <c r="B101" s="53" t="s">
        <v>234</v>
      </c>
      <c r="C101" s="52"/>
      <c r="D101" s="52"/>
      <c r="E101" s="52"/>
      <c r="F101" s="52"/>
      <c r="G101" s="52">
        <v>1</v>
      </c>
      <c r="H101" s="52"/>
      <c r="I101" s="52"/>
      <c r="J101" s="52"/>
      <c r="K101" s="52"/>
      <c r="L101" s="52"/>
      <c r="M101" s="52"/>
      <c r="N101" s="52">
        <f t="shared" si="1"/>
        <v>1</v>
      </c>
    </row>
    <row r="102" spans="1:14" x14ac:dyDescent="0.3">
      <c r="A102" s="120"/>
      <c r="B102" s="53" t="s">
        <v>233</v>
      </c>
      <c r="C102" s="52"/>
      <c r="D102" s="52"/>
      <c r="E102" s="52"/>
      <c r="F102" s="52"/>
      <c r="G102" s="52">
        <v>1</v>
      </c>
      <c r="H102" s="52">
        <v>1</v>
      </c>
      <c r="I102" s="52"/>
      <c r="J102" s="52"/>
      <c r="K102" s="52"/>
      <c r="L102" s="52">
        <v>1</v>
      </c>
      <c r="M102" s="52">
        <v>1</v>
      </c>
      <c r="N102" s="52">
        <f t="shared" si="1"/>
        <v>4</v>
      </c>
    </row>
    <row r="103" spans="1:14" x14ac:dyDescent="0.3">
      <c r="A103" s="120"/>
      <c r="B103" s="53" t="s">
        <v>232</v>
      </c>
      <c r="C103" s="52"/>
      <c r="D103" s="52"/>
      <c r="E103" s="52"/>
      <c r="F103" s="52"/>
      <c r="G103" s="52">
        <v>1</v>
      </c>
      <c r="H103" s="52"/>
      <c r="I103" s="52"/>
      <c r="J103" s="52"/>
      <c r="K103" s="52"/>
      <c r="L103" s="52"/>
      <c r="M103" s="52"/>
      <c r="N103" s="52">
        <f t="shared" si="1"/>
        <v>1</v>
      </c>
    </row>
    <row r="104" spans="1:14" x14ac:dyDescent="0.3">
      <c r="A104" s="120"/>
      <c r="B104" s="53" t="s">
        <v>231</v>
      </c>
      <c r="C104" s="52">
        <v>3</v>
      </c>
      <c r="D104" s="52">
        <v>3</v>
      </c>
      <c r="E104" s="52">
        <v>3</v>
      </c>
      <c r="F104" s="52">
        <v>3</v>
      </c>
      <c r="G104" s="52">
        <v>29</v>
      </c>
      <c r="H104" s="52">
        <v>4</v>
      </c>
      <c r="I104" s="52">
        <v>4</v>
      </c>
      <c r="J104" s="52">
        <v>4</v>
      </c>
      <c r="K104" s="52">
        <v>9</v>
      </c>
      <c r="L104" s="52">
        <v>5</v>
      </c>
      <c r="M104" s="52">
        <v>8</v>
      </c>
      <c r="N104" s="52">
        <f t="shared" si="1"/>
        <v>75</v>
      </c>
    </row>
    <row r="105" spans="1:14" x14ac:dyDescent="0.3">
      <c r="A105" s="120"/>
      <c r="B105" s="53" t="s">
        <v>230</v>
      </c>
      <c r="C105" s="52">
        <v>1</v>
      </c>
      <c r="D105" s="52">
        <v>2</v>
      </c>
      <c r="E105" s="52">
        <v>3</v>
      </c>
      <c r="F105" s="52"/>
      <c r="G105" s="52">
        <v>11</v>
      </c>
      <c r="H105" s="52">
        <v>7</v>
      </c>
      <c r="I105" s="52">
        <v>2</v>
      </c>
      <c r="J105" s="52">
        <v>1</v>
      </c>
      <c r="K105" s="52">
        <v>6</v>
      </c>
      <c r="L105" s="52">
        <v>7</v>
      </c>
      <c r="M105" s="52">
        <v>4</v>
      </c>
      <c r="N105" s="52">
        <f t="shared" si="1"/>
        <v>44</v>
      </c>
    </row>
    <row r="106" spans="1:14" x14ac:dyDescent="0.3">
      <c r="A106" s="120"/>
      <c r="B106" s="53" t="s">
        <v>229</v>
      </c>
      <c r="C106" s="52">
        <v>2</v>
      </c>
      <c r="D106" s="52">
        <v>2</v>
      </c>
      <c r="E106" s="52">
        <v>3</v>
      </c>
      <c r="F106" s="52">
        <v>2</v>
      </c>
      <c r="G106" s="52">
        <v>2</v>
      </c>
      <c r="H106" s="52"/>
      <c r="I106" s="52">
        <v>3</v>
      </c>
      <c r="J106" s="52">
        <v>4</v>
      </c>
      <c r="K106" s="52">
        <v>3</v>
      </c>
      <c r="L106" s="52">
        <v>3</v>
      </c>
      <c r="M106" s="52">
        <v>1</v>
      </c>
      <c r="N106" s="52">
        <f t="shared" si="1"/>
        <v>25</v>
      </c>
    </row>
    <row r="107" spans="1:14" x14ac:dyDescent="0.3">
      <c r="A107" s="120"/>
      <c r="B107" s="53" t="s">
        <v>228</v>
      </c>
      <c r="C107" s="52">
        <v>8</v>
      </c>
      <c r="D107" s="52">
        <v>7</v>
      </c>
      <c r="E107" s="52">
        <v>5</v>
      </c>
      <c r="F107" s="52">
        <v>9</v>
      </c>
      <c r="G107" s="52">
        <v>8</v>
      </c>
      <c r="H107" s="52">
        <v>18</v>
      </c>
      <c r="I107" s="52">
        <v>10</v>
      </c>
      <c r="J107" s="52">
        <v>8</v>
      </c>
      <c r="K107" s="52">
        <v>17</v>
      </c>
      <c r="L107" s="52">
        <v>15</v>
      </c>
      <c r="M107" s="52">
        <v>10</v>
      </c>
      <c r="N107" s="52">
        <f t="shared" si="1"/>
        <v>115</v>
      </c>
    </row>
    <row r="108" spans="1:14" ht="15" customHeight="1" x14ac:dyDescent="0.3">
      <c r="A108" s="120"/>
      <c r="B108" s="53" t="s">
        <v>227</v>
      </c>
      <c r="C108" s="52">
        <v>1</v>
      </c>
      <c r="D108" s="52">
        <v>1</v>
      </c>
      <c r="E108" s="52">
        <v>1</v>
      </c>
      <c r="F108" s="52">
        <v>1</v>
      </c>
      <c r="G108" s="52">
        <v>10</v>
      </c>
      <c r="H108" s="52">
        <v>1</v>
      </c>
      <c r="I108" s="52">
        <v>1</v>
      </c>
      <c r="J108" s="52">
        <v>1</v>
      </c>
      <c r="K108" s="52">
        <v>2</v>
      </c>
      <c r="L108" s="52">
        <v>1</v>
      </c>
      <c r="M108" s="52"/>
      <c r="N108" s="52">
        <f t="shared" si="1"/>
        <v>20</v>
      </c>
    </row>
    <row r="109" spans="1:14" ht="13.5" customHeight="1" x14ac:dyDescent="0.3">
      <c r="A109" s="120"/>
      <c r="B109" s="53" t="s">
        <v>226</v>
      </c>
      <c r="C109" s="52"/>
      <c r="D109" s="52"/>
      <c r="E109" s="52"/>
      <c r="F109" s="52"/>
      <c r="G109" s="52"/>
      <c r="H109" s="52"/>
      <c r="I109" s="52"/>
      <c r="J109" s="52"/>
      <c r="K109" s="52">
        <v>9</v>
      </c>
      <c r="L109" s="52"/>
      <c r="M109" s="52"/>
      <c r="N109" s="52">
        <f t="shared" si="1"/>
        <v>9</v>
      </c>
    </row>
    <row r="110" spans="1:14" x14ac:dyDescent="0.3">
      <c r="A110" s="120"/>
      <c r="B110" s="53" t="s">
        <v>250</v>
      </c>
      <c r="C110" s="52"/>
      <c r="D110" s="52"/>
      <c r="E110" s="52"/>
      <c r="F110" s="52"/>
      <c r="G110" s="52"/>
      <c r="H110" s="52">
        <v>2</v>
      </c>
      <c r="I110" s="52"/>
      <c r="J110" s="52"/>
      <c r="K110" s="52"/>
      <c r="L110" s="52"/>
      <c r="M110" s="52"/>
      <c r="N110" s="52">
        <f t="shared" si="1"/>
        <v>2</v>
      </c>
    </row>
    <row r="111" spans="1:14" ht="28.8" x14ac:dyDescent="0.3">
      <c r="A111" s="128" t="s">
        <v>59</v>
      </c>
      <c r="B111" s="53" t="s">
        <v>515</v>
      </c>
      <c r="C111" s="52">
        <v>2</v>
      </c>
      <c r="D111" s="52">
        <v>3</v>
      </c>
      <c r="E111" s="52">
        <v>5</v>
      </c>
      <c r="F111" s="52">
        <v>4</v>
      </c>
      <c r="G111" s="52"/>
      <c r="H111" s="52">
        <v>16</v>
      </c>
      <c r="I111" s="52">
        <v>6</v>
      </c>
      <c r="J111" s="52">
        <v>1</v>
      </c>
      <c r="K111" s="52">
        <v>4</v>
      </c>
      <c r="L111" s="52">
        <v>8</v>
      </c>
      <c r="M111" s="52">
        <v>2</v>
      </c>
      <c r="N111" s="52">
        <f t="shared" si="1"/>
        <v>51</v>
      </c>
    </row>
    <row r="112" spans="1:14" ht="28.8" x14ac:dyDescent="0.3">
      <c r="A112" s="129"/>
      <c r="B112" s="53" t="s">
        <v>514</v>
      </c>
      <c r="C112" s="52">
        <v>2</v>
      </c>
      <c r="D112" s="52">
        <v>3</v>
      </c>
      <c r="E112" s="52">
        <v>2</v>
      </c>
      <c r="F112" s="52">
        <v>4</v>
      </c>
      <c r="G112" s="52"/>
      <c r="H112" s="52">
        <v>25</v>
      </c>
      <c r="I112" s="52">
        <v>4</v>
      </c>
      <c r="J112" s="52">
        <v>5</v>
      </c>
      <c r="K112" s="52">
        <v>5</v>
      </c>
      <c r="L112" s="52">
        <v>8</v>
      </c>
      <c r="M112" s="52"/>
      <c r="N112" s="52">
        <f t="shared" si="1"/>
        <v>58</v>
      </c>
    </row>
    <row r="113" spans="1:220" x14ac:dyDescent="0.3">
      <c r="A113" s="129"/>
      <c r="B113" s="53" t="s">
        <v>516</v>
      </c>
      <c r="C113" s="52"/>
      <c r="D113" s="52"/>
      <c r="E113" s="52"/>
      <c r="F113" s="52"/>
      <c r="G113" s="52">
        <v>2</v>
      </c>
      <c r="H113" s="52">
        <v>16</v>
      </c>
      <c r="I113" s="52"/>
      <c r="J113" s="52">
        <v>2</v>
      </c>
      <c r="K113" s="52">
        <v>5</v>
      </c>
      <c r="L113" s="52">
        <v>8</v>
      </c>
      <c r="M113" s="52">
        <v>4</v>
      </c>
      <c r="N113" s="52">
        <f t="shared" si="1"/>
        <v>37</v>
      </c>
    </row>
    <row r="114" spans="1:220" ht="28.8" x14ac:dyDescent="0.3">
      <c r="A114" s="22" t="s">
        <v>225</v>
      </c>
      <c r="B114" s="53" t="s">
        <v>224</v>
      </c>
      <c r="C114" s="52">
        <v>1</v>
      </c>
      <c r="D114" s="52">
        <v>1</v>
      </c>
      <c r="E114" s="52"/>
      <c r="F114" s="52"/>
      <c r="G114" s="52">
        <v>3</v>
      </c>
      <c r="H114" s="52"/>
      <c r="I114" s="52">
        <v>2</v>
      </c>
      <c r="J114" s="52"/>
      <c r="K114" s="52">
        <v>1</v>
      </c>
      <c r="L114" s="52">
        <v>1</v>
      </c>
      <c r="M114" s="52"/>
      <c r="N114" s="52">
        <f t="shared" si="1"/>
        <v>9</v>
      </c>
    </row>
    <row r="115" spans="1:220" ht="28.8" x14ac:dyDescent="0.3">
      <c r="A115" s="119" t="s">
        <v>376</v>
      </c>
      <c r="B115" s="53" t="s">
        <v>524</v>
      </c>
      <c r="C115" s="52"/>
      <c r="D115" s="52"/>
      <c r="E115" s="52"/>
      <c r="F115" s="52"/>
      <c r="G115" s="52">
        <v>4</v>
      </c>
      <c r="H115" s="52"/>
      <c r="I115" s="52"/>
      <c r="J115" s="52">
        <v>1</v>
      </c>
      <c r="K115" s="52"/>
      <c r="L115" s="52">
        <v>2</v>
      </c>
      <c r="M115" s="52">
        <v>1</v>
      </c>
      <c r="N115" s="52">
        <f t="shared" si="1"/>
        <v>8</v>
      </c>
    </row>
    <row r="116" spans="1:220" x14ac:dyDescent="0.3">
      <c r="A116" s="120"/>
      <c r="B116" s="53" t="s">
        <v>223</v>
      </c>
      <c r="C116" s="52"/>
      <c r="D116" s="52"/>
      <c r="E116" s="52"/>
      <c r="F116" s="52"/>
      <c r="G116" s="52"/>
      <c r="H116" s="52"/>
      <c r="I116" s="52">
        <v>2</v>
      </c>
      <c r="J116" s="52"/>
      <c r="K116" s="52"/>
      <c r="L116" s="52"/>
      <c r="M116" s="52">
        <v>26</v>
      </c>
      <c r="N116" s="52">
        <f t="shared" si="1"/>
        <v>28</v>
      </c>
    </row>
    <row r="117" spans="1:220" x14ac:dyDescent="0.3">
      <c r="A117" s="120"/>
      <c r="B117" s="53" t="s">
        <v>222</v>
      </c>
      <c r="C117" s="52">
        <v>18</v>
      </c>
      <c r="D117" s="52">
        <v>24</v>
      </c>
      <c r="E117" s="52">
        <v>22</v>
      </c>
      <c r="F117" s="52">
        <v>22</v>
      </c>
      <c r="G117" s="52">
        <v>2</v>
      </c>
      <c r="H117" s="52"/>
      <c r="I117" s="52">
        <v>20</v>
      </c>
      <c r="J117" s="52">
        <v>32</v>
      </c>
      <c r="K117" s="52">
        <v>43</v>
      </c>
      <c r="L117" s="52">
        <v>44</v>
      </c>
      <c r="M117" s="52">
        <v>25</v>
      </c>
      <c r="N117" s="52">
        <f t="shared" si="1"/>
        <v>252</v>
      </c>
    </row>
    <row r="118" spans="1:220" ht="27.75" customHeight="1" x14ac:dyDescent="0.3">
      <c r="A118" s="121"/>
      <c r="B118" s="53" t="s">
        <v>221</v>
      </c>
      <c r="C118" s="52"/>
      <c r="D118" s="52"/>
      <c r="E118" s="52">
        <v>8</v>
      </c>
      <c r="F118" s="52"/>
      <c r="G118" s="52">
        <v>16</v>
      </c>
      <c r="H118" s="52"/>
      <c r="I118" s="52"/>
      <c r="J118" s="52">
        <v>10</v>
      </c>
      <c r="K118" s="52"/>
      <c r="L118" s="52">
        <v>5</v>
      </c>
      <c r="M118" s="52"/>
      <c r="N118" s="52">
        <f t="shared" si="1"/>
        <v>39</v>
      </c>
    </row>
    <row r="119" spans="1:220" s="18" customFormat="1" ht="30.75" customHeight="1" x14ac:dyDescent="0.3">
      <c r="A119" s="55" t="s">
        <v>220</v>
      </c>
      <c r="B119" s="53" t="s">
        <v>220</v>
      </c>
      <c r="C119" s="19">
        <v>0</v>
      </c>
      <c r="D119" s="19">
        <v>0</v>
      </c>
      <c r="E119" s="19">
        <v>0</v>
      </c>
      <c r="F119" s="19">
        <v>0</v>
      </c>
      <c r="G119" s="19">
        <v>3</v>
      </c>
      <c r="H119" s="19">
        <v>0</v>
      </c>
      <c r="I119" s="19">
        <v>0</v>
      </c>
      <c r="J119" s="19">
        <v>0</v>
      </c>
      <c r="K119" s="19">
        <v>0</v>
      </c>
      <c r="L119" s="19">
        <v>0</v>
      </c>
      <c r="M119" s="19">
        <v>0</v>
      </c>
      <c r="N119" s="52">
        <f t="shared" si="1"/>
        <v>3</v>
      </c>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c r="EB119" s="17"/>
      <c r="EC119" s="17"/>
      <c r="ED119" s="17"/>
      <c r="EE119" s="17"/>
      <c r="EF119" s="17"/>
      <c r="EG119" s="17"/>
      <c r="EH119" s="17"/>
      <c r="EI119" s="17"/>
      <c r="EJ119" s="17"/>
      <c r="EK119" s="17"/>
      <c r="EL119" s="17"/>
      <c r="EM119" s="17"/>
      <c r="EN119" s="17"/>
      <c r="EO119" s="17"/>
      <c r="EP119" s="17"/>
      <c r="EQ119" s="17"/>
      <c r="ER119" s="17"/>
      <c r="ES119" s="17"/>
      <c r="ET119" s="17"/>
      <c r="EU119" s="17"/>
      <c r="EV119" s="17"/>
      <c r="EW119" s="17"/>
      <c r="EX119" s="17"/>
      <c r="EY119" s="17"/>
      <c r="EZ119" s="17"/>
      <c r="FA119" s="17"/>
      <c r="FB119" s="17"/>
      <c r="FC119" s="17"/>
      <c r="FD119" s="17"/>
      <c r="FE119" s="17"/>
      <c r="FF119" s="17"/>
      <c r="FG119" s="17"/>
      <c r="FH119" s="17"/>
      <c r="FI119" s="17"/>
      <c r="FJ119" s="17"/>
      <c r="FK119" s="17"/>
      <c r="FL119" s="17"/>
      <c r="FM119" s="17"/>
      <c r="FN119" s="17"/>
      <c r="FO119" s="17"/>
      <c r="FP119" s="17"/>
      <c r="FQ119" s="17"/>
      <c r="FR119" s="17"/>
      <c r="FS119" s="17"/>
      <c r="FT119" s="17"/>
      <c r="FU119" s="17"/>
      <c r="FV119" s="17"/>
      <c r="FW119" s="17"/>
      <c r="FX119" s="17"/>
      <c r="FY119" s="17"/>
      <c r="FZ119" s="17"/>
      <c r="GA119" s="17"/>
      <c r="GB119" s="17"/>
      <c r="GC119" s="17"/>
      <c r="GD119" s="17"/>
      <c r="GE119" s="17"/>
      <c r="GF119" s="17"/>
      <c r="GG119" s="17"/>
      <c r="GH119" s="17"/>
      <c r="GI119" s="17"/>
      <c r="GJ119" s="17"/>
      <c r="GK119" s="17"/>
      <c r="GL119" s="17"/>
      <c r="GM119" s="17"/>
      <c r="GN119" s="17"/>
      <c r="GO119" s="17"/>
      <c r="GP119" s="17"/>
      <c r="GQ119" s="17"/>
      <c r="GR119" s="17"/>
      <c r="GS119" s="17"/>
      <c r="GT119" s="17"/>
      <c r="GU119" s="17"/>
      <c r="GV119" s="17"/>
      <c r="GW119" s="17"/>
      <c r="GX119" s="17"/>
      <c r="GY119" s="17"/>
      <c r="GZ119" s="17"/>
      <c r="HA119" s="17"/>
      <c r="HB119" s="17"/>
      <c r="HC119" s="17"/>
      <c r="HD119" s="17"/>
      <c r="HE119" s="17"/>
      <c r="HF119" s="17"/>
      <c r="HG119" s="17"/>
      <c r="HH119" s="17"/>
      <c r="HI119" s="17"/>
      <c r="HJ119" s="17"/>
      <c r="HK119" s="17"/>
      <c r="HL119" s="17"/>
    </row>
    <row r="120" spans="1:220" ht="33.75" customHeight="1" x14ac:dyDescent="0.3">
      <c r="A120" s="23" t="s">
        <v>219</v>
      </c>
      <c r="B120" s="53" t="s">
        <v>218</v>
      </c>
      <c r="C120" s="52"/>
      <c r="D120" s="52"/>
      <c r="E120" s="52"/>
      <c r="F120" s="52"/>
      <c r="G120" s="52"/>
      <c r="H120" s="52"/>
      <c r="I120" s="52"/>
      <c r="J120" s="52"/>
      <c r="K120" s="52"/>
      <c r="L120" s="52">
        <v>11</v>
      </c>
      <c r="M120" s="52"/>
      <c r="N120" s="52">
        <f t="shared" si="1"/>
        <v>11</v>
      </c>
    </row>
    <row r="121" spans="1:220" ht="17.25" customHeight="1" x14ac:dyDescent="0.3">
      <c r="A121" s="125" t="s">
        <v>217</v>
      </c>
      <c r="B121" s="53" t="s">
        <v>216</v>
      </c>
      <c r="C121" s="52"/>
      <c r="D121" s="52"/>
      <c r="E121" s="52"/>
      <c r="F121" s="52"/>
      <c r="G121" s="52">
        <v>3</v>
      </c>
      <c r="H121" s="52"/>
      <c r="I121" s="52"/>
      <c r="J121" s="52"/>
      <c r="K121" s="52"/>
      <c r="L121" s="52"/>
      <c r="M121" s="52"/>
      <c r="N121" s="52">
        <f t="shared" si="1"/>
        <v>3</v>
      </c>
    </row>
    <row r="122" spans="1:220" ht="21.75" customHeight="1" x14ac:dyDescent="0.3">
      <c r="A122" s="127"/>
      <c r="B122" s="53" t="s">
        <v>215</v>
      </c>
      <c r="C122" s="52"/>
      <c r="D122" s="52"/>
      <c r="E122" s="52"/>
      <c r="F122" s="52"/>
      <c r="G122" s="52">
        <v>1</v>
      </c>
      <c r="H122" s="52"/>
      <c r="I122" s="52"/>
      <c r="J122" s="52"/>
      <c r="K122" s="52"/>
      <c r="L122" s="52"/>
      <c r="M122" s="52"/>
      <c r="N122" s="52">
        <f t="shared" si="1"/>
        <v>1</v>
      </c>
    </row>
    <row r="123" spans="1:220" ht="27" customHeight="1" x14ac:dyDescent="0.3">
      <c r="A123" s="48" t="s">
        <v>214</v>
      </c>
      <c r="B123" s="53" t="s">
        <v>213</v>
      </c>
      <c r="C123" s="18">
        <v>0</v>
      </c>
      <c r="D123" s="18">
        <v>0</v>
      </c>
      <c r="E123" s="18">
        <v>0</v>
      </c>
      <c r="F123" s="18">
        <v>0</v>
      </c>
      <c r="G123" s="18">
        <v>1</v>
      </c>
      <c r="H123" s="18">
        <v>0</v>
      </c>
      <c r="I123" s="18">
        <v>0</v>
      </c>
      <c r="J123" s="18">
        <v>0</v>
      </c>
      <c r="K123" s="18">
        <v>0</v>
      </c>
      <c r="L123" s="18">
        <v>0</v>
      </c>
      <c r="M123" s="18">
        <v>0</v>
      </c>
      <c r="N123" s="52">
        <f t="shared" si="1"/>
        <v>1</v>
      </c>
    </row>
    <row r="124" spans="1:220" ht="16.5" customHeight="1" x14ac:dyDescent="0.3">
      <c r="A124" s="48" t="s">
        <v>211</v>
      </c>
      <c r="B124" s="53" t="s">
        <v>210</v>
      </c>
      <c r="C124" s="18">
        <v>0</v>
      </c>
      <c r="D124" s="18">
        <v>0</v>
      </c>
      <c r="E124" s="18">
        <v>0</v>
      </c>
      <c r="F124" s="18">
        <v>0</v>
      </c>
      <c r="G124" s="18">
        <v>0</v>
      </c>
      <c r="H124" s="18">
        <v>3</v>
      </c>
      <c r="I124" s="18">
        <v>0</v>
      </c>
      <c r="J124" s="18">
        <v>0</v>
      </c>
      <c r="K124" s="18">
        <v>0</v>
      </c>
      <c r="L124" s="18">
        <v>0</v>
      </c>
      <c r="M124" s="18">
        <v>0</v>
      </c>
      <c r="N124" s="52">
        <f t="shared" si="1"/>
        <v>3</v>
      </c>
    </row>
    <row r="125" spans="1:220" ht="29.25" customHeight="1" x14ac:dyDescent="0.3">
      <c r="A125" s="48" t="s">
        <v>208</v>
      </c>
      <c r="B125" s="53" t="s">
        <v>207</v>
      </c>
      <c r="C125" s="18">
        <v>0</v>
      </c>
      <c r="D125" s="18">
        <v>0</v>
      </c>
      <c r="E125" s="18">
        <v>0</v>
      </c>
      <c r="F125" s="18">
        <v>0</v>
      </c>
      <c r="G125" s="18">
        <v>2</v>
      </c>
      <c r="H125" s="18">
        <v>0</v>
      </c>
      <c r="I125" s="18">
        <v>0</v>
      </c>
      <c r="J125" s="18">
        <v>0</v>
      </c>
      <c r="K125" s="18">
        <v>0</v>
      </c>
      <c r="L125" s="18">
        <v>0</v>
      </c>
      <c r="M125" s="18">
        <v>0</v>
      </c>
      <c r="N125" s="52">
        <f t="shared" si="1"/>
        <v>2</v>
      </c>
    </row>
    <row r="126" spans="1:220" ht="29.25" customHeight="1" x14ac:dyDescent="0.3">
      <c r="A126" s="47" t="s">
        <v>206</v>
      </c>
      <c r="B126" s="53" t="s">
        <v>205</v>
      </c>
      <c r="C126" s="18">
        <v>0</v>
      </c>
      <c r="D126" s="18">
        <v>0</v>
      </c>
      <c r="E126" s="18">
        <v>0</v>
      </c>
      <c r="F126" s="18">
        <v>0</v>
      </c>
      <c r="G126" s="18">
        <v>6</v>
      </c>
      <c r="H126" s="18">
        <v>0</v>
      </c>
      <c r="I126" s="18">
        <v>1</v>
      </c>
      <c r="J126" s="18">
        <v>0</v>
      </c>
      <c r="K126" s="18">
        <v>0</v>
      </c>
      <c r="L126" s="18">
        <v>0</v>
      </c>
      <c r="M126" s="18">
        <v>0</v>
      </c>
      <c r="N126" s="52">
        <f t="shared" si="1"/>
        <v>7</v>
      </c>
    </row>
    <row r="127" spans="1:220" ht="14.25" customHeight="1" x14ac:dyDescent="0.3">
      <c r="A127" s="125" t="s">
        <v>204</v>
      </c>
      <c r="B127" s="53" t="s">
        <v>203</v>
      </c>
      <c r="C127" s="52"/>
      <c r="D127" s="52"/>
      <c r="E127" s="52"/>
      <c r="F127" s="52"/>
      <c r="G127" s="52"/>
      <c r="H127" s="52">
        <v>3</v>
      </c>
      <c r="I127" s="52"/>
      <c r="J127" s="52"/>
      <c r="K127" s="52"/>
      <c r="L127" s="52"/>
      <c r="M127" s="52"/>
      <c r="N127" s="52">
        <f t="shared" si="1"/>
        <v>3</v>
      </c>
    </row>
    <row r="128" spans="1:220" ht="18.75" customHeight="1" x14ac:dyDescent="0.3">
      <c r="A128" s="127"/>
      <c r="B128" s="53" t="s">
        <v>202</v>
      </c>
      <c r="C128" s="52"/>
      <c r="D128" s="52"/>
      <c r="E128" s="52"/>
      <c r="F128" s="52"/>
      <c r="G128" s="52"/>
      <c r="H128" s="52">
        <v>1</v>
      </c>
      <c r="I128" s="52"/>
      <c r="J128" s="52"/>
      <c r="K128" s="52"/>
      <c r="L128" s="52"/>
      <c r="M128" s="52"/>
      <c r="N128" s="52">
        <f t="shared" si="1"/>
        <v>1</v>
      </c>
    </row>
    <row r="129" spans="1:14" ht="35.25" customHeight="1" x14ac:dyDescent="0.3">
      <c r="A129" s="125" t="s">
        <v>201</v>
      </c>
      <c r="B129" s="53" t="s">
        <v>269</v>
      </c>
      <c r="C129" s="52"/>
      <c r="D129" s="52"/>
      <c r="E129" s="52"/>
      <c r="F129" s="52"/>
      <c r="G129" s="52"/>
      <c r="H129" s="52"/>
      <c r="I129" s="52">
        <v>9</v>
      </c>
      <c r="J129" s="52"/>
      <c r="K129" s="52"/>
      <c r="L129" s="52"/>
      <c r="M129" s="52"/>
      <c r="N129" s="52">
        <f t="shared" si="1"/>
        <v>9</v>
      </c>
    </row>
    <row r="130" spans="1:14" ht="28.5" customHeight="1" x14ac:dyDescent="0.3">
      <c r="A130" s="126"/>
      <c r="B130" s="53" t="s">
        <v>199</v>
      </c>
      <c r="C130" s="52"/>
      <c r="D130" s="52"/>
      <c r="E130" s="52"/>
      <c r="F130" s="52"/>
      <c r="G130" s="52"/>
      <c r="H130" s="52"/>
      <c r="I130" s="52"/>
      <c r="J130" s="52"/>
      <c r="K130" s="52">
        <v>51</v>
      </c>
      <c r="L130" s="52"/>
      <c r="M130" s="52"/>
      <c r="N130" s="52">
        <f t="shared" si="1"/>
        <v>51</v>
      </c>
    </row>
    <row r="131" spans="1:14" ht="28.8" x14ac:dyDescent="0.3">
      <c r="A131" s="126"/>
      <c r="B131" s="53" t="s">
        <v>258</v>
      </c>
      <c r="C131" s="52"/>
      <c r="D131" s="52"/>
      <c r="E131" s="52"/>
      <c r="F131" s="52"/>
      <c r="G131" s="52"/>
      <c r="H131" s="52"/>
      <c r="I131" s="52">
        <v>3</v>
      </c>
      <c r="J131" s="52"/>
      <c r="K131" s="52">
        <v>18</v>
      </c>
      <c r="L131" s="52"/>
      <c r="M131" s="52"/>
      <c r="N131" s="52">
        <f t="shared" ref="N131:N132" si="2">SUM(C131:M131)</f>
        <v>21</v>
      </c>
    </row>
    <row r="132" spans="1:14" x14ac:dyDescent="0.3">
      <c r="A132" s="127"/>
      <c r="B132" s="53" t="s">
        <v>200</v>
      </c>
      <c r="C132" s="52"/>
      <c r="D132" s="52"/>
      <c r="E132" s="52"/>
      <c r="F132" s="52"/>
      <c r="G132" s="52"/>
      <c r="H132" s="52"/>
      <c r="I132" s="52"/>
      <c r="J132" s="52"/>
      <c r="K132" s="52">
        <v>20</v>
      </c>
      <c r="L132" s="52"/>
      <c r="M132" s="52"/>
      <c r="N132" s="52">
        <f t="shared" si="2"/>
        <v>20</v>
      </c>
    </row>
    <row r="133" spans="1:14" x14ac:dyDescent="0.3">
      <c r="B133" s="62" t="s">
        <v>198</v>
      </c>
      <c r="C133" s="18">
        <f t="shared" ref="C133:H133" si="3">SUM(C2:C132)</f>
        <v>127</v>
      </c>
      <c r="D133" s="18">
        <f t="shared" si="3"/>
        <v>134</v>
      </c>
      <c r="E133" s="18">
        <f t="shared" si="3"/>
        <v>150</v>
      </c>
      <c r="F133" s="18">
        <f t="shared" si="3"/>
        <v>144</v>
      </c>
      <c r="G133" s="18">
        <f t="shared" si="3"/>
        <v>393</v>
      </c>
      <c r="H133" s="18">
        <f t="shared" si="3"/>
        <v>254</v>
      </c>
      <c r="I133" s="18" t="s">
        <v>585</v>
      </c>
      <c r="J133" s="18">
        <f>SUM(J2:J132)</f>
        <v>154</v>
      </c>
      <c r="K133" s="18">
        <f>SUM(K2:K132)</f>
        <v>440</v>
      </c>
      <c r="L133" s="18">
        <f>SUM(L2:L132)</f>
        <v>340</v>
      </c>
      <c r="M133" s="18">
        <f>SUM(M2:M132)</f>
        <v>211</v>
      </c>
      <c r="N133" s="18">
        <f>SUM(N2:N132)</f>
        <v>2529</v>
      </c>
    </row>
    <row r="138" spans="1:14" x14ac:dyDescent="0.3">
      <c r="A138" s="63" t="s">
        <v>535</v>
      </c>
    </row>
  </sheetData>
  <autoFilter ref="A1:N182" xr:uid="{00000000-0009-0000-0000-000001000000}"/>
  <mergeCells count="10">
    <mergeCell ref="A2:A12"/>
    <mergeCell ref="A80:A96"/>
    <mergeCell ref="A16:A79"/>
    <mergeCell ref="A97:A110"/>
    <mergeCell ref="A129:A132"/>
    <mergeCell ref="A127:A128"/>
    <mergeCell ref="A121:A122"/>
    <mergeCell ref="A111:A113"/>
    <mergeCell ref="A14:A15"/>
    <mergeCell ref="A115:A118"/>
  </mergeCells>
  <printOptions horizontalCentered="1" verticalCentered="1"/>
  <pageMargins left="0" right="0" top="0" bottom="0" header="0" footer="0"/>
  <pageSetup paperSize="8" scale="58" orientation="landscape" r:id="rId1"/>
  <rowBreaks count="2" manualBreakCount="2">
    <brk id="15" max="13" man="1"/>
    <brk id="7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39CD-4F8F-446C-818F-3FFCFB708A60}">
  <dimension ref="A1:N68"/>
  <sheetViews>
    <sheetView tabSelected="1" zoomScale="65" zoomScaleNormal="65" workbookViewId="0">
      <selection activeCell="K37" sqref="K37"/>
    </sheetView>
  </sheetViews>
  <sheetFormatPr baseColWidth="10" defaultRowHeight="14.4" x14ac:dyDescent="0.3"/>
  <cols>
    <col min="3" max="3" width="22.44140625" customWidth="1"/>
    <col min="4" max="4" width="21.88671875" customWidth="1"/>
    <col min="7" max="7" width="21.88671875" customWidth="1"/>
    <col min="8" max="9" width="10.88671875" style="99"/>
    <col min="10" max="10" width="10.88671875" style="95"/>
    <col min="11" max="11" width="67.5546875" customWidth="1"/>
    <col min="12" max="12" width="35.5546875" customWidth="1"/>
    <col min="13" max="14" width="10.88671875" style="95"/>
  </cols>
  <sheetData>
    <row r="1" spans="1:14" x14ac:dyDescent="0.3">
      <c r="A1" s="138" t="s">
        <v>589</v>
      </c>
      <c r="B1" s="138"/>
      <c r="C1" s="138"/>
    </row>
    <row r="3" spans="1:14" ht="36.450000000000003" customHeight="1" x14ac:dyDescent="0.3">
      <c r="A3" s="139" t="s">
        <v>56</v>
      </c>
      <c r="B3" s="132" t="s">
        <v>0</v>
      </c>
      <c r="C3" s="132" t="s">
        <v>1</v>
      </c>
      <c r="D3" s="132" t="s">
        <v>2</v>
      </c>
      <c r="E3" s="132" t="s">
        <v>3</v>
      </c>
      <c r="F3" s="132" t="s">
        <v>6</v>
      </c>
      <c r="G3" s="132" t="s">
        <v>7</v>
      </c>
      <c r="H3" s="134" t="s">
        <v>156</v>
      </c>
      <c r="I3" s="135"/>
      <c r="J3" s="136"/>
      <c r="K3" s="71" t="s">
        <v>69</v>
      </c>
      <c r="L3" s="71" t="s">
        <v>157</v>
      </c>
      <c r="M3" s="134" t="s">
        <v>158</v>
      </c>
      <c r="N3" s="136"/>
    </row>
    <row r="4" spans="1:14" ht="48" customHeight="1" x14ac:dyDescent="0.3">
      <c r="A4" s="140"/>
      <c r="B4" s="133"/>
      <c r="C4" s="133"/>
      <c r="D4" s="133"/>
      <c r="E4" s="133"/>
      <c r="F4" s="133"/>
      <c r="G4" s="133"/>
      <c r="H4" s="100" t="s">
        <v>173</v>
      </c>
      <c r="I4" s="100" t="s">
        <v>174</v>
      </c>
      <c r="J4" s="93" t="s">
        <v>175</v>
      </c>
      <c r="K4" s="71"/>
      <c r="L4" s="71"/>
      <c r="M4" s="93" t="s">
        <v>176</v>
      </c>
      <c r="N4" s="93" t="s">
        <v>177</v>
      </c>
    </row>
    <row r="5" spans="1:14" ht="312" customHeight="1" x14ac:dyDescent="0.3">
      <c r="A5" s="35" t="s">
        <v>588</v>
      </c>
      <c r="B5" s="81" t="s">
        <v>613</v>
      </c>
      <c r="C5" s="81" t="s">
        <v>591</v>
      </c>
      <c r="D5" s="81" t="s">
        <v>604</v>
      </c>
      <c r="E5" s="81"/>
      <c r="F5" s="81"/>
      <c r="G5" s="81" t="s">
        <v>650</v>
      </c>
      <c r="H5" s="92">
        <v>1</v>
      </c>
      <c r="I5" s="92">
        <v>4</v>
      </c>
      <c r="J5" s="98">
        <f>H5*I5</f>
        <v>4</v>
      </c>
      <c r="K5" s="81" t="s">
        <v>638</v>
      </c>
      <c r="L5" s="81"/>
      <c r="M5" s="81" t="s">
        <v>639</v>
      </c>
      <c r="N5" s="97">
        <f>J5*0.5</f>
        <v>2</v>
      </c>
    </row>
    <row r="6" spans="1:14" ht="132.44999999999999" customHeight="1" x14ac:dyDescent="0.3">
      <c r="A6" s="35" t="s">
        <v>588</v>
      </c>
      <c r="B6" s="81" t="s">
        <v>613</v>
      </c>
      <c r="C6" s="81" t="s">
        <v>590</v>
      </c>
      <c r="D6" s="81" t="s">
        <v>630</v>
      </c>
      <c r="E6" s="81"/>
      <c r="F6" s="81"/>
      <c r="G6" s="81" t="s">
        <v>618</v>
      </c>
      <c r="H6" s="92">
        <v>1</v>
      </c>
      <c r="I6" s="92">
        <v>4</v>
      </c>
      <c r="J6" s="98">
        <f t="shared" ref="J6" si="0">H6*I6</f>
        <v>4</v>
      </c>
      <c r="K6" s="81" t="s">
        <v>651</v>
      </c>
      <c r="L6" s="85"/>
      <c r="M6" s="81" t="s">
        <v>639</v>
      </c>
      <c r="N6" s="97">
        <f>J6*0.5</f>
        <v>2</v>
      </c>
    </row>
    <row r="9" spans="1:14" x14ac:dyDescent="0.3">
      <c r="A9" s="138" t="s">
        <v>619</v>
      </c>
      <c r="B9" s="138"/>
      <c r="C9" s="138"/>
    </row>
    <row r="11" spans="1:14" ht="44.55" customHeight="1" x14ac:dyDescent="0.3">
      <c r="A11" s="132" t="s">
        <v>56</v>
      </c>
      <c r="B11" s="132" t="s">
        <v>0</v>
      </c>
      <c r="C11" s="132" t="s">
        <v>1</v>
      </c>
      <c r="D11" s="132" t="s">
        <v>2</v>
      </c>
      <c r="E11" s="132" t="s">
        <v>3</v>
      </c>
      <c r="F11" s="132" t="s">
        <v>6</v>
      </c>
      <c r="G11" s="132" t="s">
        <v>7</v>
      </c>
      <c r="H11" s="134" t="s">
        <v>156</v>
      </c>
      <c r="I11" s="135"/>
      <c r="J11" s="136"/>
      <c r="K11" s="71" t="s">
        <v>69</v>
      </c>
      <c r="L11" s="71" t="s">
        <v>157</v>
      </c>
      <c r="M11" s="134" t="s">
        <v>158</v>
      </c>
      <c r="N11" s="136"/>
    </row>
    <row r="12" spans="1:14" ht="40.049999999999997" customHeight="1" x14ac:dyDescent="0.3">
      <c r="A12" s="133"/>
      <c r="B12" s="133"/>
      <c r="C12" s="133"/>
      <c r="D12" s="133"/>
      <c r="E12" s="133"/>
      <c r="F12" s="133"/>
      <c r="G12" s="133"/>
      <c r="H12" s="100" t="s">
        <v>173</v>
      </c>
      <c r="I12" s="100" t="s">
        <v>174</v>
      </c>
      <c r="J12" s="93" t="s">
        <v>175</v>
      </c>
      <c r="K12" s="71"/>
      <c r="L12" s="71"/>
      <c r="M12" s="93" t="s">
        <v>176</v>
      </c>
      <c r="N12" s="93" t="s">
        <v>177</v>
      </c>
    </row>
    <row r="13" spans="1:14" ht="225" customHeight="1" x14ac:dyDescent="0.3">
      <c r="A13" s="35" t="s">
        <v>588</v>
      </c>
      <c r="B13" s="81" t="s">
        <v>613</v>
      </c>
      <c r="C13" s="81" t="s">
        <v>591</v>
      </c>
      <c r="D13" s="81" t="s">
        <v>621</v>
      </c>
      <c r="E13" s="72"/>
      <c r="F13" s="72"/>
      <c r="G13" s="81" t="s">
        <v>650</v>
      </c>
      <c r="H13" s="92">
        <v>1</v>
      </c>
      <c r="I13" s="92">
        <v>4</v>
      </c>
      <c r="J13" s="98">
        <f t="shared" ref="J13:J22" si="1">H13*I13</f>
        <v>4</v>
      </c>
      <c r="K13" s="81" t="s">
        <v>647</v>
      </c>
      <c r="M13" s="81" t="s">
        <v>142</v>
      </c>
      <c r="N13" s="97">
        <f>J13*0.25</f>
        <v>1</v>
      </c>
    </row>
    <row r="14" spans="1:14" ht="225" customHeight="1" x14ac:dyDescent="0.3">
      <c r="A14" s="35" t="s">
        <v>588</v>
      </c>
      <c r="B14" s="81" t="s">
        <v>613</v>
      </c>
      <c r="C14" s="81" t="s">
        <v>590</v>
      </c>
      <c r="D14" s="81" t="s">
        <v>631</v>
      </c>
      <c r="E14" s="72"/>
      <c r="F14" s="72"/>
      <c r="G14" s="81" t="s">
        <v>618</v>
      </c>
      <c r="H14" s="92">
        <v>1</v>
      </c>
      <c r="I14" s="92">
        <v>4</v>
      </c>
      <c r="J14" s="98">
        <f t="shared" si="1"/>
        <v>4</v>
      </c>
      <c r="K14" s="81" t="s">
        <v>651</v>
      </c>
      <c r="L14" s="85"/>
      <c r="M14" s="81" t="s">
        <v>639</v>
      </c>
      <c r="N14" s="97">
        <f t="shared" ref="N14:N22" si="2">J14*0.5</f>
        <v>2</v>
      </c>
    </row>
    <row r="15" spans="1:14" ht="225" customHeight="1" x14ac:dyDescent="0.3">
      <c r="A15" s="105" t="s">
        <v>632</v>
      </c>
      <c r="B15" s="81" t="s">
        <v>613</v>
      </c>
      <c r="C15" s="81" t="s">
        <v>591</v>
      </c>
      <c r="D15" s="81" t="s">
        <v>633</v>
      </c>
      <c r="E15" s="81"/>
      <c r="F15" s="81"/>
      <c r="G15" s="81" t="s">
        <v>650</v>
      </c>
      <c r="H15" s="92">
        <v>1</v>
      </c>
      <c r="I15" s="92">
        <v>4</v>
      </c>
      <c r="J15" s="98">
        <f t="shared" si="1"/>
        <v>4</v>
      </c>
      <c r="K15" s="104" t="s">
        <v>652</v>
      </c>
      <c r="M15" s="81" t="s">
        <v>639</v>
      </c>
      <c r="N15" s="97">
        <f t="shared" si="2"/>
        <v>2</v>
      </c>
    </row>
    <row r="16" spans="1:14" ht="225" customHeight="1" x14ac:dyDescent="0.3">
      <c r="A16" s="105" t="s">
        <v>622</v>
      </c>
      <c r="B16" s="81" t="s">
        <v>613</v>
      </c>
      <c r="C16" s="81" t="s">
        <v>591</v>
      </c>
      <c r="D16" s="81" t="s">
        <v>623</v>
      </c>
      <c r="E16" s="81"/>
      <c r="F16" s="81"/>
      <c r="G16" s="81" t="s">
        <v>650</v>
      </c>
      <c r="H16" s="92">
        <v>2</v>
      </c>
      <c r="I16" s="92">
        <v>4</v>
      </c>
      <c r="J16" s="91">
        <f t="shared" si="1"/>
        <v>8</v>
      </c>
      <c r="K16" s="104" t="s">
        <v>653</v>
      </c>
      <c r="L16" s="85"/>
      <c r="M16" s="81" t="s">
        <v>639</v>
      </c>
      <c r="N16" s="98">
        <f t="shared" si="2"/>
        <v>4</v>
      </c>
    </row>
    <row r="17" spans="1:14" ht="225" customHeight="1" x14ac:dyDescent="0.3">
      <c r="A17" s="105" t="s">
        <v>622</v>
      </c>
      <c r="B17" s="81"/>
      <c r="C17" s="81" t="s">
        <v>78</v>
      </c>
      <c r="D17" s="81"/>
      <c r="E17" s="81"/>
      <c r="F17" s="81"/>
      <c r="G17" s="81" t="s">
        <v>187</v>
      </c>
      <c r="H17" s="92">
        <v>3</v>
      </c>
      <c r="I17" s="92">
        <v>4</v>
      </c>
      <c r="J17" s="91">
        <f t="shared" si="1"/>
        <v>12</v>
      </c>
      <c r="K17" s="81" t="s">
        <v>472</v>
      </c>
      <c r="L17" s="81"/>
      <c r="M17" s="81" t="s">
        <v>639</v>
      </c>
      <c r="N17" s="98">
        <f t="shared" si="2"/>
        <v>6</v>
      </c>
    </row>
    <row r="18" spans="1:14" ht="409.5" customHeight="1" x14ac:dyDescent="0.3">
      <c r="A18" s="106" t="s">
        <v>634</v>
      </c>
      <c r="B18" s="81" t="s">
        <v>613</v>
      </c>
      <c r="C18" s="81" t="s">
        <v>591</v>
      </c>
      <c r="D18" s="81" t="s">
        <v>625</v>
      </c>
      <c r="E18" s="81"/>
      <c r="F18" s="81"/>
      <c r="G18" s="81" t="s">
        <v>650</v>
      </c>
      <c r="H18" s="92">
        <v>1</v>
      </c>
      <c r="I18" s="92">
        <v>4</v>
      </c>
      <c r="J18" s="98">
        <f t="shared" si="1"/>
        <v>4</v>
      </c>
      <c r="K18" s="81" t="s">
        <v>654</v>
      </c>
      <c r="L18" s="107" t="s">
        <v>655</v>
      </c>
      <c r="M18" s="81" t="s">
        <v>639</v>
      </c>
      <c r="N18" s="97">
        <f t="shared" si="2"/>
        <v>2</v>
      </c>
    </row>
    <row r="19" spans="1:14" ht="388.8" x14ac:dyDescent="0.3">
      <c r="A19" s="106" t="s">
        <v>629</v>
      </c>
      <c r="B19" s="81" t="s">
        <v>613</v>
      </c>
      <c r="C19" s="81" t="s">
        <v>591</v>
      </c>
      <c r="D19" s="81" t="s">
        <v>625</v>
      </c>
      <c r="E19" s="83"/>
      <c r="F19" s="83"/>
      <c r="G19" s="81" t="s">
        <v>650</v>
      </c>
      <c r="H19" s="101">
        <v>2</v>
      </c>
      <c r="I19" s="101">
        <v>4</v>
      </c>
      <c r="J19" s="102">
        <f t="shared" si="1"/>
        <v>8</v>
      </c>
      <c r="K19" s="104" t="s">
        <v>656</v>
      </c>
      <c r="L19" s="82" t="s">
        <v>642</v>
      </c>
      <c r="M19" s="81" t="s">
        <v>639</v>
      </c>
      <c r="N19" s="103">
        <f t="shared" si="2"/>
        <v>4</v>
      </c>
    </row>
    <row r="20" spans="1:14" ht="319.05" customHeight="1" x14ac:dyDescent="0.3">
      <c r="A20" s="106" t="s">
        <v>628</v>
      </c>
      <c r="B20" s="81" t="s">
        <v>613</v>
      </c>
      <c r="C20" s="81" t="s">
        <v>591</v>
      </c>
      <c r="D20" s="81" t="s">
        <v>626</v>
      </c>
      <c r="E20" s="83"/>
      <c r="F20" s="83"/>
      <c r="G20" s="81" t="s">
        <v>650</v>
      </c>
      <c r="H20" s="101">
        <v>2</v>
      </c>
      <c r="I20" s="101">
        <v>4</v>
      </c>
      <c r="J20" s="102">
        <f t="shared" si="1"/>
        <v>8</v>
      </c>
      <c r="K20" s="104" t="s">
        <v>657</v>
      </c>
      <c r="L20" s="83"/>
      <c r="M20" s="81" t="s">
        <v>639</v>
      </c>
      <c r="N20" s="103">
        <f t="shared" si="2"/>
        <v>4</v>
      </c>
    </row>
    <row r="21" spans="1:14" ht="172.05" customHeight="1" x14ac:dyDescent="0.3">
      <c r="A21" s="80" t="s">
        <v>588</v>
      </c>
      <c r="B21" s="81" t="s">
        <v>613</v>
      </c>
      <c r="C21" s="81" t="s">
        <v>591</v>
      </c>
      <c r="D21" s="81" t="s">
        <v>620</v>
      </c>
      <c r="E21" s="81"/>
      <c r="F21" s="81"/>
      <c r="G21" s="81" t="s">
        <v>650</v>
      </c>
      <c r="H21" s="92">
        <v>1</v>
      </c>
      <c r="I21" s="92">
        <v>4</v>
      </c>
      <c r="J21" s="98">
        <f t="shared" si="1"/>
        <v>4</v>
      </c>
      <c r="K21" s="104" t="s">
        <v>658</v>
      </c>
      <c r="L21" s="81"/>
      <c r="M21" s="81"/>
      <c r="N21" s="97">
        <f t="shared" si="2"/>
        <v>2</v>
      </c>
    </row>
    <row r="22" spans="1:14" ht="409.5" customHeight="1" x14ac:dyDescent="0.3">
      <c r="A22" s="106" t="s">
        <v>588</v>
      </c>
      <c r="B22" s="81" t="s">
        <v>613</v>
      </c>
      <c r="C22" s="81" t="s">
        <v>591</v>
      </c>
      <c r="D22" s="81" t="s">
        <v>627</v>
      </c>
      <c r="E22" s="84"/>
      <c r="F22" s="84"/>
      <c r="G22" s="81" t="s">
        <v>649</v>
      </c>
      <c r="H22" s="92">
        <v>1</v>
      </c>
      <c r="I22" s="92">
        <v>4</v>
      </c>
      <c r="J22" s="98">
        <f t="shared" si="1"/>
        <v>4</v>
      </c>
      <c r="K22" s="104" t="s">
        <v>659</v>
      </c>
      <c r="L22" s="81"/>
      <c r="M22" s="81" t="s">
        <v>639</v>
      </c>
      <c r="N22" s="97">
        <f t="shared" si="2"/>
        <v>2</v>
      </c>
    </row>
    <row r="23" spans="1:14" ht="174.45" customHeight="1" x14ac:dyDescent="0.3">
      <c r="A23" s="35" t="s">
        <v>588</v>
      </c>
      <c r="B23" s="81" t="s">
        <v>613</v>
      </c>
      <c r="C23" s="81" t="s">
        <v>591</v>
      </c>
      <c r="D23" s="81" t="s">
        <v>643</v>
      </c>
      <c r="E23" s="86"/>
      <c r="F23" s="86"/>
      <c r="G23" s="81" t="s">
        <v>650</v>
      </c>
      <c r="H23" s="92">
        <v>1</v>
      </c>
      <c r="I23" s="92">
        <v>4</v>
      </c>
      <c r="J23" s="98">
        <f>H23*I23</f>
        <v>4</v>
      </c>
      <c r="K23" s="1" t="s">
        <v>644</v>
      </c>
      <c r="L23" s="81"/>
      <c r="M23" s="81"/>
      <c r="N23" s="92"/>
    </row>
    <row r="24" spans="1:14" ht="367.2" customHeight="1" x14ac:dyDescent="0.3">
      <c r="A24" s="108" t="s">
        <v>588</v>
      </c>
      <c r="B24" s="92" t="s">
        <v>613</v>
      </c>
      <c r="C24" s="92" t="s">
        <v>624</v>
      </c>
      <c r="D24" s="92" t="s">
        <v>62</v>
      </c>
      <c r="E24" s="92"/>
      <c r="F24" s="92"/>
      <c r="G24" s="104" t="s">
        <v>650</v>
      </c>
      <c r="H24" s="109">
        <v>2</v>
      </c>
      <c r="I24" s="109">
        <v>4</v>
      </c>
      <c r="J24" s="110">
        <v>8</v>
      </c>
      <c r="K24" s="111" t="s">
        <v>660</v>
      </c>
      <c r="L24" s="109" t="s">
        <v>648</v>
      </c>
      <c r="M24" s="104" t="s">
        <v>639</v>
      </c>
      <c r="N24" s="98">
        <v>4</v>
      </c>
    </row>
    <row r="25" spans="1:14" ht="155.55000000000001" customHeight="1" x14ac:dyDescent="0.3">
      <c r="A25" s="80" t="s">
        <v>588</v>
      </c>
      <c r="B25" s="81" t="s">
        <v>637</v>
      </c>
      <c r="C25" s="81" t="s">
        <v>607</v>
      </c>
      <c r="D25" s="81" t="s">
        <v>592</v>
      </c>
      <c r="E25" s="72"/>
      <c r="F25" s="72"/>
      <c r="G25" s="81" t="s">
        <v>617</v>
      </c>
      <c r="H25" s="92">
        <v>4</v>
      </c>
      <c r="I25" s="92">
        <v>2</v>
      </c>
      <c r="J25" s="91">
        <f t="shared" ref="J25:J37" si="3">H25*I25</f>
        <v>8</v>
      </c>
      <c r="K25" s="81" t="s">
        <v>645</v>
      </c>
      <c r="L25" s="72"/>
      <c r="M25" s="81" t="s">
        <v>639</v>
      </c>
      <c r="N25" s="98">
        <f>J25*0.5</f>
        <v>4</v>
      </c>
    </row>
    <row r="26" spans="1:14" ht="132" customHeight="1" x14ac:dyDescent="0.3">
      <c r="A26" s="80" t="s">
        <v>588</v>
      </c>
      <c r="B26" s="81" t="s">
        <v>637</v>
      </c>
      <c r="C26" s="81" t="s">
        <v>607</v>
      </c>
      <c r="D26" s="81" t="s">
        <v>593</v>
      </c>
      <c r="E26" s="72"/>
      <c r="F26" s="72"/>
      <c r="G26" s="81" t="s">
        <v>617</v>
      </c>
      <c r="H26" s="92">
        <v>4</v>
      </c>
      <c r="I26" s="92">
        <v>2</v>
      </c>
      <c r="J26" s="91">
        <f t="shared" si="3"/>
        <v>8</v>
      </c>
      <c r="K26" s="81" t="s">
        <v>641</v>
      </c>
      <c r="L26" s="72"/>
      <c r="M26" s="81" t="s">
        <v>639</v>
      </c>
      <c r="N26" s="98">
        <f t="shared" ref="N26:N29" si="4">J26*0.5</f>
        <v>4</v>
      </c>
    </row>
    <row r="27" spans="1:14" ht="132" customHeight="1" x14ac:dyDescent="0.3">
      <c r="A27" s="80" t="s">
        <v>588</v>
      </c>
      <c r="B27" s="81" t="s">
        <v>637</v>
      </c>
      <c r="C27" s="81" t="s">
        <v>609</v>
      </c>
      <c r="D27" s="81" t="s">
        <v>594</v>
      </c>
      <c r="E27" s="72"/>
      <c r="F27" s="72"/>
      <c r="G27" s="81" t="s">
        <v>616</v>
      </c>
      <c r="H27" s="92">
        <v>4</v>
      </c>
      <c r="I27" s="92">
        <v>2</v>
      </c>
      <c r="J27" s="91">
        <f t="shared" si="3"/>
        <v>8</v>
      </c>
      <c r="K27" s="81" t="s">
        <v>636</v>
      </c>
      <c r="L27" s="72"/>
      <c r="M27" s="81" t="s">
        <v>639</v>
      </c>
      <c r="N27" s="98">
        <f t="shared" si="4"/>
        <v>4</v>
      </c>
    </row>
    <row r="28" spans="1:14" ht="132" customHeight="1" x14ac:dyDescent="0.3">
      <c r="A28" s="80" t="s">
        <v>588</v>
      </c>
      <c r="B28" s="81" t="s">
        <v>637</v>
      </c>
      <c r="C28" s="81" t="s">
        <v>610</v>
      </c>
      <c r="D28" s="81" t="s">
        <v>595</v>
      </c>
      <c r="E28" s="72"/>
      <c r="F28" s="72"/>
      <c r="G28" s="81" t="s">
        <v>617</v>
      </c>
      <c r="H28" s="92">
        <v>4</v>
      </c>
      <c r="I28" s="92">
        <v>2</v>
      </c>
      <c r="J28" s="91">
        <f t="shared" si="3"/>
        <v>8</v>
      </c>
      <c r="K28" s="81" t="s">
        <v>605</v>
      </c>
      <c r="L28" s="72"/>
      <c r="M28" s="81" t="s">
        <v>639</v>
      </c>
      <c r="N28" s="98">
        <f t="shared" si="4"/>
        <v>4</v>
      </c>
    </row>
    <row r="29" spans="1:14" ht="131.55000000000001" customHeight="1" x14ac:dyDescent="0.3">
      <c r="A29" s="80" t="s">
        <v>588</v>
      </c>
      <c r="B29" s="81" t="s">
        <v>637</v>
      </c>
      <c r="C29" s="81" t="s">
        <v>610</v>
      </c>
      <c r="D29" s="81" t="s">
        <v>596</v>
      </c>
      <c r="E29" s="72"/>
      <c r="F29" s="72"/>
      <c r="G29" s="81" t="s">
        <v>617</v>
      </c>
      <c r="H29" s="92">
        <v>4</v>
      </c>
      <c r="I29" s="92">
        <v>2</v>
      </c>
      <c r="J29" s="91">
        <f t="shared" si="3"/>
        <v>8</v>
      </c>
      <c r="K29" s="81" t="s">
        <v>605</v>
      </c>
      <c r="L29" s="72"/>
      <c r="M29" s="81" t="s">
        <v>639</v>
      </c>
      <c r="N29" s="98">
        <f t="shared" si="4"/>
        <v>4</v>
      </c>
    </row>
    <row r="30" spans="1:14" ht="86.4" x14ac:dyDescent="0.3">
      <c r="A30" s="80" t="s">
        <v>588</v>
      </c>
      <c r="B30" s="81" t="s">
        <v>637</v>
      </c>
      <c r="C30" s="81" t="s">
        <v>608</v>
      </c>
      <c r="D30" s="81" t="s">
        <v>597</v>
      </c>
      <c r="E30" s="72"/>
      <c r="F30" s="72"/>
      <c r="G30" s="81" t="s">
        <v>616</v>
      </c>
      <c r="H30" s="92">
        <v>4</v>
      </c>
      <c r="I30" s="92">
        <v>2</v>
      </c>
      <c r="J30" s="91">
        <f t="shared" si="3"/>
        <v>8</v>
      </c>
      <c r="K30" s="81" t="s">
        <v>605</v>
      </c>
      <c r="L30" s="72"/>
      <c r="M30" s="81" t="s">
        <v>639</v>
      </c>
      <c r="N30" s="98">
        <f t="shared" ref="N30:N37" si="5">J30*0.5</f>
        <v>4</v>
      </c>
    </row>
    <row r="31" spans="1:14" ht="95.55" customHeight="1" x14ac:dyDescent="0.3">
      <c r="A31" s="80" t="s">
        <v>588</v>
      </c>
      <c r="B31" s="81" t="s">
        <v>637</v>
      </c>
      <c r="C31" s="81" t="s">
        <v>611</v>
      </c>
      <c r="D31" s="81" t="s">
        <v>598</v>
      </c>
      <c r="E31" s="72"/>
      <c r="F31" s="66"/>
      <c r="G31" s="81" t="s">
        <v>616</v>
      </c>
      <c r="H31" s="92">
        <v>4</v>
      </c>
      <c r="I31" s="92">
        <v>2</v>
      </c>
      <c r="J31" s="91">
        <f t="shared" si="3"/>
        <v>8</v>
      </c>
      <c r="K31" s="81" t="s">
        <v>605</v>
      </c>
      <c r="L31" s="66"/>
      <c r="M31" s="81" t="s">
        <v>639</v>
      </c>
      <c r="N31" s="98">
        <f t="shared" si="5"/>
        <v>4</v>
      </c>
    </row>
    <row r="32" spans="1:14" ht="100.8" x14ac:dyDescent="0.3">
      <c r="A32" s="80" t="s">
        <v>588</v>
      </c>
      <c r="B32" s="81" t="s">
        <v>637</v>
      </c>
      <c r="C32" s="81" t="s">
        <v>590</v>
      </c>
      <c r="D32" s="1" t="s">
        <v>599</v>
      </c>
      <c r="E32" s="72"/>
      <c r="F32" s="66"/>
      <c r="G32" s="81" t="s">
        <v>618</v>
      </c>
      <c r="H32" s="92">
        <v>4</v>
      </c>
      <c r="I32" s="92">
        <v>3</v>
      </c>
      <c r="J32" s="91">
        <f t="shared" si="3"/>
        <v>12</v>
      </c>
      <c r="K32" s="81" t="s">
        <v>646</v>
      </c>
      <c r="L32" s="66"/>
      <c r="M32" s="81" t="s">
        <v>639</v>
      </c>
      <c r="N32" s="98">
        <f t="shared" si="5"/>
        <v>6</v>
      </c>
    </row>
    <row r="33" spans="1:14" ht="138.44999999999999" customHeight="1" x14ac:dyDescent="0.3">
      <c r="A33" s="80" t="s">
        <v>588</v>
      </c>
      <c r="B33" s="81" t="s">
        <v>637</v>
      </c>
      <c r="C33" s="81" t="s">
        <v>590</v>
      </c>
      <c r="D33" s="81" t="s">
        <v>600</v>
      </c>
      <c r="E33" s="72"/>
      <c r="F33" s="72"/>
      <c r="G33" s="81" t="s">
        <v>618</v>
      </c>
      <c r="H33" s="92">
        <v>4</v>
      </c>
      <c r="I33" s="92">
        <v>3</v>
      </c>
      <c r="J33" s="91">
        <f t="shared" si="3"/>
        <v>12</v>
      </c>
      <c r="K33" s="81" t="s">
        <v>635</v>
      </c>
      <c r="L33" s="72"/>
      <c r="M33" s="81" t="s">
        <v>639</v>
      </c>
      <c r="N33" s="98">
        <f t="shared" si="5"/>
        <v>6</v>
      </c>
    </row>
    <row r="34" spans="1:14" ht="200.55" customHeight="1" x14ac:dyDescent="0.3">
      <c r="A34" s="80" t="s">
        <v>588</v>
      </c>
      <c r="B34" s="81" t="s">
        <v>637</v>
      </c>
      <c r="C34" s="81" t="s">
        <v>590</v>
      </c>
      <c r="D34" s="81" t="s">
        <v>601</v>
      </c>
      <c r="E34" s="72"/>
      <c r="F34" s="66"/>
      <c r="G34" s="81" t="s">
        <v>618</v>
      </c>
      <c r="H34" s="92">
        <v>4</v>
      </c>
      <c r="I34" s="92">
        <v>3</v>
      </c>
      <c r="J34" s="91">
        <f t="shared" si="3"/>
        <v>12</v>
      </c>
      <c r="K34" s="81" t="s">
        <v>612</v>
      </c>
      <c r="L34" s="72"/>
      <c r="M34" s="81" t="s">
        <v>639</v>
      </c>
      <c r="N34" s="98">
        <f t="shared" si="5"/>
        <v>6</v>
      </c>
    </row>
    <row r="35" spans="1:14" ht="100.8" x14ac:dyDescent="0.3">
      <c r="A35" s="80" t="s">
        <v>588</v>
      </c>
      <c r="B35" s="81" t="s">
        <v>637</v>
      </c>
      <c r="C35" s="81" t="s">
        <v>590</v>
      </c>
      <c r="D35" s="81" t="s">
        <v>602</v>
      </c>
      <c r="E35" s="72"/>
      <c r="F35" s="66"/>
      <c r="G35" s="81" t="s">
        <v>618</v>
      </c>
      <c r="H35" s="92">
        <v>4</v>
      </c>
      <c r="I35" s="92">
        <v>3</v>
      </c>
      <c r="J35" s="91">
        <f t="shared" si="3"/>
        <v>12</v>
      </c>
      <c r="K35" s="81" t="s">
        <v>640</v>
      </c>
      <c r="L35" s="72"/>
      <c r="M35" s="81" t="s">
        <v>639</v>
      </c>
      <c r="N35" s="98">
        <f t="shared" si="5"/>
        <v>6</v>
      </c>
    </row>
    <row r="36" spans="1:14" ht="100.8" x14ac:dyDescent="0.3">
      <c r="A36" s="80" t="s">
        <v>588</v>
      </c>
      <c r="B36" s="81" t="s">
        <v>637</v>
      </c>
      <c r="C36" s="81" t="s">
        <v>590</v>
      </c>
      <c r="D36" s="81" t="s">
        <v>603</v>
      </c>
      <c r="E36" s="72"/>
      <c r="F36" s="66"/>
      <c r="G36" s="81" t="s">
        <v>618</v>
      </c>
      <c r="H36" s="92">
        <v>4</v>
      </c>
      <c r="I36" s="92">
        <v>3</v>
      </c>
      <c r="J36" s="91">
        <f t="shared" si="3"/>
        <v>12</v>
      </c>
      <c r="K36" s="81" t="s">
        <v>606</v>
      </c>
      <c r="L36" s="81"/>
      <c r="M36" s="81" t="s">
        <v>639</v>
      </c>
      <c r="N36" s="98">
        <f t="shared" si="5"/>
        <v>6</v>
      </c>
    </row>
    <row r="37" spans="1:14" ht="100.8" x14ac:dyDescent="0.3">
      <c r="A37" s="35" t="s">
        <v>588</v>
      </c>
      <c r="B37" s="81" t="s">
        <v>615</v>
      </c>
      <c r="C37" s="81" t="s">
        <v>590</v>
      </c>
      <c r="D37" s="82" t="s">
        <v>614</v>
      </c>
      <c r="E37" s="73"/>
      <c r="F37" s="73"/>
      <c r="G37" s="81" t="s">
        <v>618</v>
      </c>
      <c r="H37" s="101"/>
      <c r="I37" s="101"/>
      <c r="J37" s="92">
        <f t="shared" si="3"/>
        <v>0</v>
      </c>
      <c r="K37" s="79"/>
      <c r="L37" s="104" t="s">
        <v>661</v>
      </c>
      <c r="M37" s="96"/>
      <c r="N37" s="92">
        <f t="shared" si="5"/>
        <v>0</v>
      </c>
    </row>
    <row r="41" spans="1:14" ht="334.5" customHeight="1" x14ac:dyDescent="0.3"/>
    <row r="42" spans="1:14" ht="218.55" customHeight="1" x14ac:dyDescent="0.3"/>
    <row r="43" spans="1:14" ht="143.55000000000001" customHeight="1" x14ac:dyDescent="0.3"/>
    <row r="44" spans="1:14" ht="217.5" customHeight="1" x14ac:dyDescent="0.3"/>
    <row r="45" spans="1:14" ht="223.95" customHeight="1" x14ac:dyDescent="0.3"/>
    <row r="46" spans="1:14" ht="132.44999999999999" customHeight="1" x14ac:dyDescent="0.3"/>
    <row r="47" spans="1:14" ht="138" customHeight="1" x14ac:dyDescent="0.3"/>
    <row r="50" spans="1:14" ht="28.95" customHeight="1" x14ac:dyDescent="0.3">
      <c r="A50" s="137"/>
      <c r="B50" s="137"/>
      <c r="C50" s="137"/>
    </row>
    <row r="52" spans="1:14" x14ac:dyDescent="0.3">
      <c r="A52" s="130"/>
      <c r="B52" s="130"/>
      <c r="C52" s="130"/>
      <c r="D52" s="130"/>
      <c r="E52" s="130"/>
      <c r="F52" s="130"/>
      <c r="G52" s="130"/>
      <c r="H52" s="130"/>
      <c r="I52" s="130"/>
      <c r="J52" s="130"/>
      <c r="K52" s="87"/>
      <c r="L52" s="87"/>
      <c r="M52" s="130"/>
      <c r="N52" s="130"/>
    </row>
    <row r="53" spans="1:14" x14ac:dyDescent="0.3">
      <c r="A53" s="131"/>
      <c r="B53" s="130"/>
      <c r="C53" s="130"/>
      <c r="D53" s="130"/>
      <c r="E53" s="130"/>
      <c r="F53" s="130"/>
      <c r="G53" s="130"/>
      <c r="H53" s="94"/>
      <c r="I53" s="94"/>
      <c r="J53" s="94"/>
      <c r="K53" s="87"/>
      <c r="L53" s="87"/>
      <c r="M53" s="94"/>
      <c r="N53" s="94"/>
    </row>
    <row r="54" spans="1:14" x14ac:dyDescent="0.3">
      <c r="A54" s="88"/>
      <c r="B54" s="89"/>
      <c r="C54" s="89"/>
      <c r="D54" s="89"/>
      <c r="E54" s="89"/>
      <c r="F54" s="89"/>
      <c r="G54" s="89"/>
      <c r="H54" s="89"/>
      <c r="I54" s="89"/>
      <c r="J54" s="89"/>
      <c r="K54" s="16"/>
      <c r="L54" s="89"/>
      <c r="M54" s="89"/>
      <c r="N54" s="89"/>
    </row>
    <row r="55" spans="1:14" x14ac:dyDescent="0.3">
      <c r="A55" s="88"/>
      <c r="B55" s="89"/>
      <c r="C55" s="89"/>
      <c r="D55" s="89"/>
      <c r="E55" s="89"/>
      <c r="F55" s="89"/>
      <c r="G55" s="89"/>
      <c r="H55" s="89"/>
      <c r="I55" s="89"/>
      <c r="J55" s="89"/>
      <c r="K55" s="89"/>
      <c r="L55" s="89"/>
      <c r="M55" s="89"/>
      <c r="N55" s="89"/>
    </row>
    <row r="56" spans="1:14" x14ac:dyDescent="0.3">
      <c r="A56" s="88"/>
      <c r="B56" s="89"/>
      <c r="C56" s="89"/>
      <c r="D56" s="89"/>
      <c r="E56" s="89"/>
      <c r="F56" s="89"/>
      <c r="G56" s="89"/>
      <c r="H56" s="89"/>
      <c r="I56" s="89"/>
      <c r="J56" s="89"/>
      <c r="K56" s="89"/>
      <c r="L56" s="89"/>
      <c r="M56" s="89"/>
      <c r="N56" s="89"/>
    </row>
    <row r="57" spans="1:14" x14ac:dyDescent="0.3">
      <c r="A57" s="88"/>
      <c r="B57" s="89"/>
      <c r="C57" s="89"/>
      <c r="D57" s="89"/>
      <c r="E57" s="89"/>
      <c r="F57" s="89"/>
      <c r="G57" s="89"/>
      <c r="H57" s="89"/>
      <c r="I57" s="89"/>
      <c r="J57" s="89"/>
      <c r="K57" s="89"/>
      <c r="L57" s="89"/>
      <c r="M57" s="89"/>
      <c r="N57" s="89"/>
    </row>
    <row r="58" spans="1:14" x14ac:dyDescent="0.3">
      <c r="A58" s="88"/>
      <c r="B58" s="89"/>
      <c r="C58" s="89"/>
      <c r="D58" s="89"/>
      <c r="E58" s="89"/>
      <c r="F58" s="89"/>
      <c r="G58" s="89"/>
      <c r="H58" s="89"/>
      <c r="I58" s="89"/>
      <c r="J58" s="89"/>
      <c r="K58" s="89"/>
      <c r="L58" s="89"/>
      <c r="M58" s="89"/>
      <c r="N58" s="89"/>
    </row>
    <row r="59" spans="1:14" x14ac:dyDescent="0.3">
      <c r="A59" s="88"/>
      <c r="B59" s="89"/>
      <c r="C59" s="89"/>
      <c r="D59" s="89"/>
      <c r="E59" s="89"/>
      <c r="F59" s="89"/>
      <c r="G59" s="89"/>
      <c r="H59" s="89"/>
      <c r="I59" s="89"/>
      <c r="J59" s="89"/>
      <c r="K59" s="89"/>
      <c r="L59" s="89"/>
      <c r="M59" s="89"/>
      <c r="N59" s="89"/>
    </row>
    <row r="60" spans="1:14" x14ac:dyDescent="0.3">
      <c r="A60" s="88"/>
      <c r="B60" s="89"/>
      <c r="C60" s="89"/>
      <c r="D60" s="89"/>
      <c r="E60" s="89"/>
      <c r="F60" s="89"/>
      <c r="G60" s="89"/>
      <c r="H60" s="89"/>
      <c r="I60" s="89"/>
      <c r="J60" s="89"/>
      <c r="K60" s="89"/>
      <c r="L60" s="89"/>
      <c r="M60" s="89"/>
      <c r="N60" s="89"/>
    </row>
    <row r="61" spans="1:14" x14ac:dyDescent="0.3">
      <c r="A61" s="88"/>
      <c r="B61" s="89"/>
      <c r="C61" s="89"/>
      <c r="D61" s="89"/>
      <c r="E61" s="89"/>
      <c r="F61" s="89"/>
      <c r="G61" s="89"/>
      <c r="H61" s="89"/>
      <c r="I61" s="89"/>
      <c r="J61" s="89"/>
      <c r="K61" s="89"/>
      <c r="L61" s="89"/>
      <c r="M61" s="89"/>
      <c r="N61" s="89"/>
    </row>
    <row r="62" spans="1:14" x14ac:dyDescent="0.3">
      <c r="A62" s="88"/>
      <c r="B62" s="89"/>
      <c r="C62" s="89"/>
      <c r="D62" s="89"/>
      <c r="E62" s="89"/>
      <c r="F62" s="89"/>
      <c r="G62" s="89"/>
      <c r="H62" s="89"/>
      <c r="I62" s="89"/>
      <c r="J62" s="89"/>
      <c r="K62" s="89"/>
      <c r="L62" s="89"/>
      <c r="M62" s="89"/>
      <c r="N62" s="89"/>
    </row>
    <row r="63" spans="1:14" x14ac:dyDescent="0.3">
      <c r="A63" s="88"/>
      <c r="B63" s="89"/>
      <c r="C63" s="89"/>
      <c r="D63" s="90"/>
      <c r="E63" s="89"/>
      <c r="F63" s="89"/>
      <c r="G63" s="89"/>
      <c r="H63" s="89"/>
      <c r="I63" s="89"/>
      <c r="J63" s="89"/>
      <c r="K63" s="89"/>
      <c r="L63" s="89"/>
      <c r="M63" s="89"/>
      <c r="N63" s="89"/>
    </row>
    <row r="64" spans="1:14" x14ac:dyDescent="0.3">
      <c r="A64" s="88"/>
      <c r="B64" s="89"/>
      <c r="C64" s="89"/>
      <c r="D64" s="89"/>
      <c r="E64" s="89"/>
      <c r="F64" s="89"/>
      <c r="G64" s="89"/>
      <c r="H64" s="89"/>
      <c r="I64" s="89"/>
      <c r="J64" s="89"/>
      <c r="K64" s="89"/>
      <c r="L64" s="89"/>
      <c r="M64" s="89"/>
      <c r="N64" s="89"/>
    </row>
    <row r="65" spans="1:14" x14ac:dyDescent="0.3">
      <c r="A65" s="88"/>
      <c r="B65" s="89"/>
      <c r="C65" s="89"/>
      <c r="D65" s="89"/>
      <c r="E65" s="89"/>
      <c r="F65" s="89"/>
      <c r="G65" s="89"/>
      <c r="H65" s="89"/>
      <c r="I65" s="89"/>
      <c r="J65" s="89"/>
      <c r="K65" s="89"/>
      <c r="L65" s="89"/>
      <c r="M65" s="89"/>
      <c r="N65" s="89"/>
    </row>
    <row r="66" spans="1:14" x14ac:dyDescent="0.3">
      <c r="A66" s="88"/>
      <c r="B66" s="89"/>
      <c r="C66" s="89"/>
      <c r="D66" s="89"/>
      <c r="E66" s="89"/>
      <c r="F66" s="89"/>
      <c r="G66" s="89"/>
      <c r="H66" s="89"/>
      <c r="I66" s="89"/>
      <c r="J66" s="89"/>
      <c r="K66" s="89"/>
      <c r="L66" s="89"/>
      <c r="M66" s="89"/>
      <c r="N66" s="89"/>
    </row>
    <row r="67" spans="1:14" x14ac:dyDescent="0.3">
      <c r="A67" s="88"/>
      <c r="B67" s="89"/>
      <c r="C67" s="89"/>
      <c r="D67" s="89"/>
      <c r="E67" s="89"/>
      <c r="F67" s="89"/>
      <c r="G67" s="89"/>
      <c r="H67" s="89"/>
      <c r="I67" s="89"/>
      <c r="J67" s="89"/>
      <c r="K67" s="89"/>
      <c r="L67" s="89"/>
      <c r="M67" s="89"/>
      <c r="N67" s="89"/>
    </row>
    <row r="68" spans="1:14" ht="273" customHeight="1" x14ac:dyDescent="0.3"/>
  </sheetData>
  <mergeCells count="30">
    <mergeCell ref="G3:G4"/>
    <mergeCell ref="H3:J3"/>
    <mergeCell ref="M3:N3"/>
    <mergeCell ref="A1:C1"/>
    <mergeCell ref="A3:A4"/>
    <mergeCell ref="B3:B4"/>
    <mergeCell ref="C3:C4"/>
    <mergeCell ref="D3:D4"/>
    <mergeCell ref="E3:E4"/>
    <mergeCell ref="F3:F4"/>
    <mergeCell ref="A9:C9"/>
    <mergeCell ref="A11:A12"/>
    <mergeCell ref="B11:B12"/>
    <mergeCell ref="C11:C12"/>
    <mergeCell ref="D11:D12"/>
    <mergeCell ref="F11:F12"/>
    <mergeCell ref="G11:G12"/>
    <mergeCell ref="H11:J11"/>
    <mergeCell ref="M11:N11"/>
    <mergeCell ref="A50:C50"/>
    <mergeCell ref="E11:E12"/>
    <mergeCell ref="G52:G53"/>
    <mergeCell ref="H52:J52"/>
    <mergeCell ref="M52:N52"/>
    <mergeCell ref="A52:A53"/>
    <mergeCell ref="B52:B53"/>
    <mergeCell ref="C52:C53"/>
    <mergeCell ref="D52:D53"/>
    <mergeCell ref="E52:E53"/>
    <mergeCell ref="F52:F5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1"/>
  <sheetViews>
    <sheetView zoomScaleNormal="100" workbookViewId="0">
      <pane ySplit="1" topLeftCell="A61" activePane="bottomLeft" state="frozen"/>
      <selection pane="bottomLeft" activeCell="K62" sqref="K62"/>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4" width="5.21875" style="1" customWidth="1"/>
    <col min="15" max="16384" width="11.44140625" style="1"/>
  </cols>
  <sheetData>
    <row r="1" spans="1:14" ht="63.75" customHeight="1" x14ac:dyDescent="0.3">
      <c r="A1" s="139" t="s">
        <v>56</v>
      </c>
      <c r="B1" s="132" t="s">
        <v>0</v>
      </c>
      <c r="C1" s="132" t="s">
        <v>1</v>
      </c>
      <c r="D1" s="132" t="s">
        <v>2</v>
      </c>
      <c r="E1" s="132" t="s">
        <v>3</v>
      </c>
      <c r="F1" s="132" t="s">
        <v>6</v>
      </c>
      <c r="G1" s="132" t="s">
        <v>7</v>
      </c>
      <c r="H1" s="134" t="s">
        <v>156</v>
      </c>
      <c r="I1" s="135"/>
      <c r="J1" s="136"/>
      <c r="K1" s="27" t="s">
        <v>69</v>
      </c>
      <c r="L1" s="27" t="s">
        <v>157</v>
      </c>
      <c r="M1" s="134" t="s">
        <v>158</v>
      </c>
      <c r="N1" s="136"/>
    </row>
    <row r="2" spans="1:14" ht="15" customHeight="1" x14ac:dyDescent="0.3">
      <c r="A2" s="140"/>
      <c r="B2" s="133"/>
      <c r="C2" s="133"/>
      <c r="D2" s="133"/>
      <c r="E2" s="133"/>
      <c r="F2" s="133"/>
      <c r="G2" s="133"/>
      <c r="H2" s="27" t="s">
        <v>173</v>
      </c>
      <c r="I2" s="27" t="s">
        <v>174</v>
      </c>
      <c r="J2" s="27" t="s">
        <v>175</v>
      </c>
      <c r="K2" s="27"/>
      <c r="L2" s="27"/>
      <c r="M2" s="27" t="s">
        <v>176</v>
      </c>
      <c r="N2" s="27" t="s">
        <v>177</v>
      </c>
    </row>
    <row r="3" spans="1:14" ht="57.6" x14ac:dyDescent="0.3">
      <c r="A3" s="139" t="s">
        <v>57</v>
      </c>
      <c r="B3" s="28" t="s">
        <v>35</v>
      </c>
      <c r="C3" s="28" t="s">
        <v>5</v>
      </c>
      <c r="D3" s="28"/>
      <c r="E3" s="28">
        <v>47</v>
      </c>
      <c r="F3" s="28" t="s">
        <v>155</v>
      </c>
      <c r="G3" s="28" t="s">
        <v>81</v>
      </c>
      <c r="H3" s="28">
        <v>2</v>
      </c>
      <c r="I3" s="28">
        <v>3</v>
      </c>
      <c r="J3" s="32">
        <f>H3*I3</f>
        <v>6</v>
      </c>
      <c r="K3" s="28" t="s">
        <v>375</v>
      </c>
      <c r="L3" s="28" t="s">
        <v>194</v>
      </c>
      <c r="M3" s="28" t="s">
        <v>141</v>
      </c>
      <c r="N3" s="11">
        <f>J3*0.5</f>
        <v>3</v>
      </c>
    </row>
    <row r="4" spans="1:14" ht="48" x14ac:dyDescent="0.3">
      <c r="A4" s="139"/>
      <c r="B4" s="28" t="s">
        <v>33</v>
      </c>
      <c r="C4" s="28" t="s">
        <v>191</v>
      </c>
      <c r="D4" s="28" t="s">
        <v>192</v>
      </c>
      <c r="E4" s="51">
        <v>47</v>
      </c>
      <c r="F4" s="28" t="s">
        <v>39</v>
      </c>
      <c r="G4" s="28" t="s">
        <v>40</v>
      </c>
      <c r="H4" s="28">
        <v>1</v>
      </c>
      <c r="I4" s="28">
        <v>1</v>
      </c>
      <c r="J4" s="30">
        <f t="shared" ref="J4" si="0">H4*I4</f>
        <v>1</v>
      </c>
      <c r="K4" s="28" t="s">
        <v>193</v>
      </c>
      <c r="L4" s="28"/>
      <c r="M4" s="28" t="s">
        <v>141</v>
      </c>
      <c r="N4" s="12">
        <f>J4*0.5</f>
        <v>0.5</v>
      </c>
    </row>
    <row r="5" spans="1:14" ht="76.8" x14ac:dyDescent="0.3">
      <c r="A5" s="139"/>
      <c r="B5" s="31" t="s">
        <v>390</v>
      </c>
      <c r="C5" s="28" t="s">
        <v>399</v>
      </c>
      <c r="D5" s="28" t="s">
        <v>393</v>
      </c>
      <c r="E5" s="51">
        <v>47</v>
      </c>
      <c r="F5" s="28" t="s">
        <v>398</v>
      </c>
      <c r="G5" s="28" t="s">
        <v>72</v>
      </c>
      <c r="H5" s="28">
        <v>2</v>
      </c>
      <c r="I5" s="28">
        <v>4</v>
      </c>
      <c r="J5" s="29">
        <f t="shared" ref="J5:J41" si="1">H5*I5</f>
        <v>8</v>
      </c>
      <c r="K5" s="28" t="s">
        <v>400</v>
      </c>
      <c r="L5" s="28" t="s">
        <v>392</v>
      </c>
      <c r="M5" s="28" t="s">
        <v>141</v>
      </c>
      <c r="N5" s="11">
        <f>J5*0.5</f>
        <v>4</v>
      </c>
    </row>
    <row r="6" spans="1:14" ht="96" x14ac:dyDescent="0.3">
      <c r="A6" s="139"/>
      <c r="B6" s="28" t="s">
        <v>383</v>
      </c>
      <c r="C6" s="28" t="s">
        <v>391</v>
      </c>
      <c r="D6" s="28"/>
      <c r="E6" s="51">
        <v>47</v>
      </c>
      <c r="F6" s="28" t="s">
        <v>382</v>
      </c>
      <c r="G6" s="28" t="s">
        <v>72</v>
      </c>
      <c r="H6" s="28">
        <v>4</v>
      </c>
      <c r="I6" s="28">
        <v>2</v>
      </c>
      <c r="J6" s="29">
        <f t="shared" si="1"/>
        <v>8</v>
      </c>
      <c r="K6" s="28" t="s">
        <v>385</v>
      </c>
      <c r="L6" s="28" t="s">
        <v>188</v>
      </c>
      <c r="M6" s="28" t="s">
        <v>141</v>
      </c>
      <c r="N6" s="11">
        <f t="shared" ref="N6:N8" si="2">J6*0.5</f>
        <v>4</v>
      </c>
    </row>
    <row r="7" spans="1:14" ht="57.6" x14ac:dyDescent="0.3">
      <c r="A7" s="139"/>
      <c r="B7" s="28" t="s">
        <v>11</v>
      </c>
      <c r="C7" s="28" t="s">
        <v>52</v>
      </c>
      <c r="D7" s="28"/>
      <c r="E7" s="51">
        <v>47</v>
      </c>
      <c r="F7" s="28" t="s">
        <v>51</v>
      </c>
      <c r="G7" s="28" t="s">
        <v>12</v>
      </c>
      <c r="H7" s="28">
        <v>3</v>
      </c>
      <c r="I7" s="28">
        <v>1</v>
      </c>
      <c r="J7" s="32">
        <f t="shared" si="1"/>
        <v>3</v>
      </c>
      <c r="K7" s="28" t="s">
        <v>179</v>
      </c>
      <c r="L7" s="28" t="s">
        <v>83</v>
      </c>
      <c r="M7" s="28" t="s">
        <v>141</v>
      </c>
      <c r="N7" s="12">
        <f t="shared" si="2"/>
        <v>1.5</v>
      </c>
    </row>
    <row r="8" spans="1:14" ht="96" x14ac:dyDescent="0.3">
      <c r="A8" s="139"/>
      <c r="B8" s="143" t="s">
        <v>16</v>
      </c>
      <c r="C8" s="28" t="s">
        <v>84</v>
      </c>
      <c r="D8" s="28" t="s">
        <v>80</v>
      </c>
      <c r="E8" s="51">
        <v>47</v>
      </c>
      <c r="F8" s="28" t="s">
        <v>91</v>
      </c>
      <c r="G8" s="28" t="s">
        <v>19</v>
      </c>
      <c r="H8" s="28">
        <v>4</v>
      </c>
      <c r="I8" s="28">
        <v>1</v>
      </c>
      <c r="J8" s="32">
        <f t="shared" si="1"/>
        <v>4</v>
      </c>
      <c r="K8" s="28" t="s">
        <v>474</v>
      </c>
      <c r="L8" s="28" t="s">
        <v>412</v>
      </c>
      <c r="M8" s="28" t="s">
        <v>141</v>
      </c>
      <c r="N8" s="12">
        <f t="shared" si="2"/>
        <v>2</v>
      </c>
    </row>
    <row r="9" spans="1:14" ht="86.4" x14ac:dyDescent="0.3">
      <c r="A9" s="139"/>
      <c r="B9" s="143"/>
      <c r="C9" s="28" t="s">
        <v>10</v>
      </c>
      <c r="D9" s="28" t="s">
        <v>583</v>
      </c>
      <c r="E9" s="51">
        <v>47</v>
      </c>
      <c r="F9" s="28" t="s">
        <v>178</v>
      </c>
      <c r="G9" s="28" t="s">
        <v>377</v>
      </c>
      <c r="H9" s="28">
        <v>4</v>
      </c>
      <c r="I9" s="28">
        <v>2</v>
      </c>
      <c r="J9" s="29">
        <f t="shared" ref="J9" si="3">H9*I9</f>
        <v>8</v>
      </c>
      <c r="K9" s="28" t="s">
        <v>467</v>
      </c>
      <c r="L9" s="28" t="s">
        <v>418</v>
      </c>
      <c r="M9" s="28" t="s">
        <v>141</v>
      </c>
      <c r="N9" s="11">
        <f t="shared" ref="N9" si="4">J9*0.5</f>
        <v>4</v>
      </c>
    </row>
    <row r="10" spans="1:14" ht="67.2" x14ac:dyDescent="0.3">
      <c r="A10" s="139"/>
      <c r="B10" s="28" t="s">
        <v>17</v>
      </c>
      <c r="C10" s="28" t="s">
        <v>71</v>
      </c>
      <c r="D10" s="28"/>
      <c r="E10" s="51">
        <v>47</v>
      </c>
      <c r="F10" s="28" t="s">
        <v>85</v>
      </c>
      <c r="G10" s="28" t="s">
        <v>379</v>
      </c>
      <c r="H10" s="28">
        <v>2</v>
      </c>
      <c r="I10" s="28">
        <v>2</v>
      </c>
      <c r="J10" s="32">
        <f t="shared" si="1"/>
        <v>4</v>
      </c>
      <c r="K10" s="28" t="s">
        <v>380</v>
      </c>
      <c r="L10" s="28"/>
      <c r="M10" s="28" t="s">
        <v>141</v>
      </c>
      <c r="N10" s="12">
        <f>J10*0.5</f>
        <v>2</v>
      </c>
    </row>
    <row r="11" spans="1:14" ht="76.8" x14ac:dyDescent="0.3">
      <c r="A11" s="139"/>
      <c r="B11" s="66" t="s">
        <v>536</v>
      </c>
      <c r="C11" s="66" t="s">
        <v>537</v>
      </c>
      <c r="D11" s="66"/>
      <c r="E11" s="51">
        <v>47</v>
      </c>
      <c r="F11" s="66" t="s">
        <v>544</v>
      </c>
      <c r="G11" s="66" t="s">
        <v>545</v>
      </c>
      <c r="H11" s="64">
        <v>4</v>
      </c>
      <c r="I11" s="64">
        <v>1</v>
      </c>
      <c r="J11" s="32">
        <f t="shared" si="1"/>
        <v>4</v>
      </c>
      <c r="K11" s="64" t="s">
        <v>550</v>
      </c>
      <c r="L11" s="66" t="s">
        <v>551</v>
      </c>
      <c r="M11" s="64" t="s">
        <v>141</v>
      </c>
      <c r="N11" s="12">
        <f>J11*0.5</f>
        <v>2</v>
      </c>
    </row>
    <row r="12" spans="1:14" ht="76.8" x14ac:dyDescent="0.3">
      <c r="A12" s="139"/>
      <c r="B12" s="66" t="s">
        <v>538</v>
      </c>
      <c r="C12" s="66" t="s">
        <v>539</v>
      </c>
      <c r="D12" s="66"/>
      <c r="E12" s="51">
        <v>47</v>
      </c>
      <c r="F12" s="66" t="s">
        <v>546</v>
      </c>
      <c r="G12" s="66" t="s">
        <v>545</v>
      </c>
      <c r="H12" s="64">
        <v>2</v>
      </c>
      <c r="I12" s="64">
        <v>2</v>
      </c>
      <c r="J12" s="32">
        <f t="shared" si="1"/>
        <v>4</v>
      </c>
      <c r="K12" s="64" t="s">
        <v>552</v>
      </c>
      <c r="L12" s="66" t="s">
        <v>551</v>
      </c>
      <c r="M12" s="64" t="s">
        <v>141</v>
      </c>
      <c r="N12" s="12">
        <f>J12*0.5</f>
        <v>2</v>
      </c>
    </row>
    <row r="13" spans="1:14" ht="76.8" x14ac:dyDescent="0.3">
      <c r="A13" s="139"/>
      <c r="B13" s="64" t="s">
        <v>540</v>
      </c>
      <c r="C13" s="64" t="s">
        <v>541</v>
      </c>
      <c r="D13" s="64"/>
      <c r="E13" s="51">
        <v>47</v>
      </c>
      <c r="F13" s="64" t="s">
        <v>547</v>
      </c>
      <c r="G13" s="64" t="s">
        <v>548</v>
      </c>
      <c r="H13" s="64">
        <v>2</v>
      </c>
      <c r="I13" s="64">
        <v>2</v>
      </c>
      <c r="J13" s="32">
        <f t="shared" si="1"/>
        <v>4</v>
      </c>
      <c r="K13" s="64" t="s">
        <v>553</v>
      </c>
      <c r="L13" s="64" t="s">
        <v>554</v>
      </c>
      <c r="M13" s="64" t="s">
        <v>141</v>
      </c>
      <c r="N13" s="12">
        <f>J13*0.5</f>
        <v>2</v>
      </c>
    </row>
    <row r="14" spans="1:14" ht="76.8" x14ac:dyDescent="0.3">
      <c r="A14" s="139"/>
      <c r="B14" s="66" t="s">
        <v>542</v>
      </c>
      <c r="C14" s="66" t="s">
        <v>543</v>
      </c>
      <c r="D14" s="66"/>
      <c r="E14" s="51">
        <v>47</v>
      </c>
      <c r="F14" s="66" t="s">
        <v>549</v>
      </c>
      <c r="G14" s="66" t="s">
        <v>545</v>
      </c>
      <c r="H14" s="66">
        <v>2</v>
      </c>
      <c r="I14" s="66">
        <v>2</v>
      </c>
      <c r="J14" s="32">
        <f t="shared" si="1"/>
        <v>4</v>
      </c>
      <c r="K14" s="64" t="s">
        <v>555</v>
      </c>
      <c r="L14" s="64" t="s">
        <v>556</v>
      </c>
      <c r="M14" s="64" t="s">
        <v>141</v>
      </c>
      <c r="N14" s="12">
        <f t="shared" ref="N14" si="5">J14*0.5</f>
        <v>2</v>
      </c>
    </row>
    <row r="15" spans="1:14" ht="48" x14ac:dyDescent="0.3">
      <c r="A15" s="139" t="s">
        <v>58</v>
      </c>
      <c r="B15" s="28" t="s">
        <v>33</v>
      </c>
      <c r="C15" s="28" t="s">
        <v>191</v>
      </c>
      <c r="D15" s="28" t="s">
        <v>192</v>
      </c>
      <c r="E15" s="28">
        <v>6</v>
      </c>
      <c r="F15" s="28" t="s">
        <v>39</v>
      </c>
      <c r="G15" s="28" t="s">
        <v>40</v>
      </c>
      <c r="H15" s="28">
        <v>1</v>
      </c>
      <c r="I15" s="28">
        <v>1</v>
      </c>
      <c r="J15" s="30">
        <f t="shared" ref="J15" si="6">H15*I15</f>
        <v>1</v>
      </c>
      <c r="K15" s="28" t="s">
        <v>193</v>
      </c>
      <c r="L15" s="28"/>
      <c r="M15" s="28" t="s">
        <v>141</v>
      </c>
      <c r="N15" s="12">
        <f>J15*0.5</f>
        <v>0.5</v>
      </c>
    </row>
    <row r="16" spans="1:14" ht="67.2" x14ac:dyDescent="0.3">
      <c r="A16" s="139"/>
      <c r="B16" s="28" t="s">
        <v>383</v>
      </c>
      <c r="C16" s="28" t="s">
        <v>8</v>
      </c>
      <c r="D16" s="28"/>
      <c r="E16" s="28">
        <v>6</v>
      </c>
      <c r="F16" s="28" t="s">
        <v>73</v>
      </c>
      <c r="G16" s="28" t="s">
        <v>72</v>
      </c>
      <c r="H16" s="28">
        <v>4</v>
      </c>
      <c r="I16" s="28">
        <v>2</v>
      </c>
      <c r="J16" s="29">
        <f t="shared" si="1"/>
        <v>8</v>
      </c>
      <c r="K16" s="28" t="s">
        <v>385</v>
      </c>
      <c r="L16" s="28" t="s">
        <v>188</v>
      </c>
      <c r="M16" s="28" t="s">
        <v>141</v>
      </c>
      <c r="N16" s="11">
        <f>J16*0.5</f>
        <v>4</v>
      </c>
    </row>
    <row r="17" spans="1:14" ht="57.6" x14ac:dyDescent="0.3">
      <c r="A17" s="139"/>
      <c r="B17" s="31" t="s">
        <v>390</v>
      </c>
      <c r="C17" s="28" t="s">
        <v>399</v>
      </c>
      <c r="D17" s="28" t="s">
        <v>393</v>
      </c>
      <c r="E17" s="28">
        <v>6</v>
      </c>
      <c r="F17" s="28" t="s">
        <v>394</v>
      </c>
      <c r="G17" s="28" t="s">
        <v>72</v>
      </c>
      <c r="H17" s="28">
        <v>2</v>
      </c>
      <c r="I17" s="28">
        <v>4</v>
      </c>
      <c r="J17" s="29">
        <f t="shared" ref="J17" si="7">H17*I17</f>
        <v>8</v>
      </c>
      <c r="K17" s="28" t="s">
        <v>400</v>
      </c>
      <c r="L17" s="28" t="s">
        <v>392</v>
      </c>
      <c r="M17" s="28" t="s">
        <v>141</v>
      </c>
      <c r="N17" s="11">
        <f>J17*0.5</f>
        <v>4</v>
      </c>
    </row>
    <row r="18" spans="1:14" ht="48" x14ac:dyDescent="0.3">
      <c r="A18" s="139"/>
      <c r="B18" s="28" t="s">
        <v>74</v>
      </c>
      <c r="C18" s="28" t="s">
        <v>21</v>
      </c>
      <c r="D18" s="28"/>
      <c r="E18" s="28">
        <v>6</v>
      </c>
      <c r="F18" s="28" t="s">
        <v>23</v>
      </c>
      <c r="G18" s="28" t="s">
        <v>75</v>
      </c>
      <c r="H18" s="28">
        <v>2</v>
      </c>
      <c r="I18" s="28">
        <v>2</v>
      </c>
      <c r="J18" s="32">
        <f t="shared" si="1"/>
        <v>4</v>
      </c>
      <c r="K18" s="28" t="s">
        <v>88</v>
      </c>
      <c r="L18" s="28" t="s">
        <v>89</v>
      </c>
      <c r="M18" s="28" t="s">
        <v>141</v>
      </c>
      <c r="N18" s="12">
        <f>J18*0.5</f>
        <v>2</v>
      </c>
    </row>
    <row r="19" spans="1:14" ht="96" x14ac:dyDescent="0.3">
      <c r="A19" s="139"/>
      <c r="B19" s="141" t="s">
        <v>16</v>
      </c>
      <c r="C19" s="28" t="s">
        <v>84</v>
      </c>
      <c r="D19" s="28" t="s">
        <v>80</v>
      </c>
      <c r="E19" s="28">
        <v>6</v>
      </c>
      <c r="F19" s="28" t="s">
        <v>91</v>
      </c>
      <c r="G19" s="28" t="s">
        <v>19</v>
      </c>
      <c r="H19" s="28">
        <v>4</v>
      </c>
      <c r="I19" s="28">
        <v>1</v>
      </c>
      <c r="J19" s="32">
        <f t="shared" ref="J19:J24" si="8">H19*I19</f>
        <v>4</v>
      </c>
      <c r="K19" s="37" t="s">
        <v>474</v>
      </c>
      <c r="L19" s="28" t="s">
        <v>50</v>
      </c>
      <c r="M19" s="28" t="s">
        <v>141</v>
      </c>
      <c r="N19" s="12">
        <f t="shared" ref="N19:N20" si="9">J19*0.5</f>
        <v>2</v>
      </c>
    </row>
    <row r="20" spans="1:14" ht="86.4" x14ac:dyDescent="0.3">
      <c r="A20" s="139"/>
      <c r="B20" s="142"/>
      <c r="C20" s="28" t="s">
        <v>10</v>
      </c>
      <c r="D20" s="28" t="s">
        <v>583</v>
      </c>
      <c r="E20" s="28">
        <v>6</v>
      </c>
      <c r="F20" s="28" t="s">
        <v>178</v>
      </c>
      <c r="G20" s="28" t="s">
        <v>377</v>
      </c>
      <c r="H20" s="28">
        <v>4</v>
      </c>
      <c r="I20" s="28">
        <v>2</v>
      </c>
      <c r="J20" s="29">
        <f t="shared" si="8"/>
        <v>8</v>
      </c>
      <c r="K20" s="37" t="s">
        <v>467</v>
      </c>
      <c r="L20" s="28" t="s">
        <v>418</v>
      </c>
      <c r="M20" s="28" t="s">
        <v>141</v>
      </c>
      <c r="N20" s="11">
        <f t="shared" si="9"/>
        <v>4</v>
      </c>
    </row>
    <row r="21" spans="1:14" ht="86.4" x14ac:dyDescent="0.3">
      <c r="A21" s="139"/>
      <c r="B21" s="66" t="s">
        <v>557</v>
      </c>
      <c r="C21" s="66" t="s">
        <v>54</v>
      </c>
      <c r="D21" s="66"/>
      <c r="E21" s="28">
        <v>6</v>
      </c>
      <c r="F21" s="66" t="s">
        <v>558</v>
      </c>
      <c r="G21" s="66" t="s">
        <v>559</v>
      </c>
      <c r="H21" s="64">
        <v>1</v>
      </c>
      <c r="I21" s="64">
        <v>2</v>
      </c>
      <c r="J21" s="30">
        <f t="shared" si="8"/>
        <v>2</v>
      </c>
      <c r="K21" s="64" t="s">
        <v>560</v>
      </c>
      <c r="L21" s="64" t="s">
        <v>55</v>
      </c>
      <c r="M21" s="64" t="s">
        <v>141</v>
      </c>
      <c r="N21" s="12">
        <f>J21*0.5</f>
        <v>1</v>
      </c>
    </row>
    <row r="22" spans="1:14" ht="67.2" x14ac:dyDescent="0.3">
      <c r="A22" s="139"/>
      <c r="B22" s="66" t="s">
        <v>536</v>
      </c>
      <c r="C22" s="66" t="s">
        <v>537</v>
      </c>
      <c r="D22" s="66"/>
      <c r="E22" s="28">
        <v>6</v>
      </c>
      <c r="F22" s="66" t="s">
        <v>544</v>
      </c>
      <c r="G22" s="66" t="s">
        <v>545</v>
      </c>
      <c r="H22" s="64">
        <v>4</v>
      </c>
      <c r="I22" s="64">
        <v>1</v>
      </c>
      <c r="J22" s="32">
        <f t="shared" si="8"/>
        <v>4</v>
      </c>
      <c r="K22" s="64" t="s">
        <v>561</v>
      </c>
      <c r="L22" s="66" t="s">
        <v>551</v>
      </c>
      <c r="M22" s="64" t="s">
        <v>141</v>
      </c>
      <c r="N22" s="12">
        <f>J22*0.5</f>
        <v>2</v>
      </c>
    </row>
    <row r="23" spans="1:14" ht="76.8" x14ac:dyDescent="0.3">
      <c r="A23" s="139"/>
      <c r="B23" s="66" t="s">
        <v>538</v>
      </c>
      <c r="C23" s="66" t="s">
        <v>539</v>
      </c>
      <c r="D23" s="66"/>
      <c r="E23" s="28">
        <v>6</v>
      </c>
      <c r="F23" s="66" t="s">
        <v>546</v>
      </c>
      <c r="G23" s="66" t="s">
        <v>545</v>
      </c>
      <c r="H23" s="64">
        <v>1</v>
      </c>
      <c r="I23" s="64">
        <v>2</v>
      </c>
      <c r="J23" s="30">
        <f t="shared" si="8"/>
        <v>2</v>
      </c>
      <c r="K23" s="64" t="s">
        <v>552</v>
      </c>
      <c r="L23" s="66" t="s">
        <v>551</v>
      </c>
      <c r="M23" s="64" t="s">
        <v>141</v>
      </c>
      <c r="N23" s="12">
        <f>J23*0.5</f>
        <v>1</v>
      </c>
    </row>
    <row r="24" spans="1:14" ht="76.8" x14ac:dyDescent="0.3">
      <c r="A24" s="139"/>
      <c r="B24" s="66" t="s">
        <v>542</v>
      </c>
      <c r="C24" s="66" t="s">
        <v>543</v>
      </c>
      <c r="D24" s="66"/>
      <c r="E24" s="28">
        <v>6</v>
      </c>
      <c r="F24" s="66" t="s">
        <v>549</v>
      </c>
      <c r="G24" s="66" t="s">
        <v>545</v>
      </c>
      <c r="H24" s="64">
        <v>2</v>
      </c>
      <c r="I24" s="64">
        <v>2</v>
      </c>
      <c r="J24" s="32">
        <f t="shared" si="8"/>
        <v>4</v>
      </c>
      <c r="K24" s="64" t="s">
        <v>555</v>
      </c>
      <c r="L24" s="64" t="s">
        <v>556</v>
      </c>
      <c r="M24" s="64" t="s">
        <v>141</v>
      </c>
      <c r="N24" s="12">
        <f t="shared" ref="N24" si="10">J24*0.5</f>
        <v>2</v>
      </c>
    </row>
    <row r="25" spans="1:14" ht="48" x14ac:dyDescent="0.3">
      <c r="A25" s="139" t="s">
        <v>574</v>
      </c>
      <c r="B25" s="28" t="s">
        <v>33</v>
      </c>
      <c r="C25" s="28" t="s">
        <v>191</v>
      </c>
      <c r="D25" s="28" t="s">
        <v>192</v>
      </c>
      <c r="E25" s="28">
        <v>29</v>
      </c>
      <c r="F25" s="28" t="s">
        <v>39</v>
      </c>
      <c r="G25" s="28" t="s">
        <v>40</v>
      </c>
      <c r="H25" s="28">
        <v>1</v>
      </c>
      <c r="I25" s="28">
        <v>1</v>
      </c>
      <c r="J25" s="30">
        <f t="shared" si="1"/>
        <v>1</v>
      </c>
      <c r="K25" s="28" t="s">
        <v>193</v>
      </c>
      <c r="L25" s="28"/>
      <c r="M25" s="28" t="s">
        <v>141</v>
      </c>
      <c r="N25" s="12">
        <f>J25*0.5</f>
        <v>0.5</v>
      </c>
    </row>
    <row r="26" spans="1:14" ht="67.2" x14ac:dyDescent="0.3">
      <c r="A26" s="139"/>
      <c r="B26" s="28" t="s">
        <v>383</v>
      </c>
      <c r="C26" s="28" t="s">
        <v>8</v>
      </c>
      <c r="D26" s="28"/>
      <c r="E26" s="51">
        <v>29</v>
      </c>
      <c r="F26" s="28" t="s">
        <v>73</v>
      </c>
      <c r="G26" s="28" t="s">
        <v>72</v>
      </c>
      <c r="H26" s="28">
        <v>4</v>
      </c>
      <c r="I26" s="28">
        <v>2</v>
      </c>
      <c r="J26" s="29">
        <f t="shared" si="1"/>
        <v>8</v>
      </c>
      <c r="K26" s="28" t="s">
        <v>385</v>
      </c>
      <c r="L26" s="28" t="s">
        <v>188</v>
      </c>
      <c r="M26" s="28" t="s">
        <v>142</v>
      </c>
      <c r="N26" s="12">
        <f>J26*0.25</f>
        <v>2</v>
      </c>
    </row>
    <row r="27" spans="1:14" ht="57.6" x14ac:dyDescent="0.3">
      <c r="A27" s="139"/>
      <c r="B27" s="31" t="s">
        <v>390</v>
      </c>
      <c r="C27" s="28" t="s">
        <v>399</v>
      </c>
      <c r="D27" s="28" t="s">
        <v>393</v>
      </c>
      <c r="E27" s="51">
        <v>29</v>
      </c>
      <c r="F27" s="28" t="s">
        <v>394</v>
      </c>
      <c r="G27" s="28" t="s">
        <v>72</v>
      </c>
      <c r="H27" s="28">
        <v>2</v>
      </c>
      <c r="I27" s="28">
        <v>4</v>
      </c>
      <c r="J27" s="29">
        <f t="shared" si="1"/>
        <v>8</v>
      </c>
      <c r="K27" s="33" t="s">
        <v>400</v>
      </c>
      <c r="L27" s="28" t="s">
        <v>392</v>
      </c>
      <c r="M27" s="28" t="s">
        <v>141</v>
      </c>
      <c r="N27" s="11">
        <f>J27*0.5</f>
        <v>4</v>
      </c>
    </row>
    <row r="28" spans="1:14" ht="48" x14ac:dyDescent="0.3">
      <c r="A28" s="139"/>
      <c r="B28" s="28" t="s">
        <v>26</v>
      </c>
      <c r="C28" s="28" t="s">
        <v>21</v>
      </c>
      <c r="D28" s="28"/>
      <c r="E28" s="51">
        <v>29</v>
      </c>
      <c r="F28" s="28" t="s">
        <v>23</v>
      </c>
      <c r="G28" s="28" t="s">
        <v>75</v>
      </c>
      <c r="H28" s="28">
        <v>2</v>
      </c>
      <c r="I28" s="28">
        <v>2</v>
      </c>
      <c r="J28" s="32">
        <f t="shared" si="1"/>
        <v>4</v>
      </c>
      <c r="K28" s="28" t="s">
        <v>95</v>
      </c>
      <c r="L28" s="28" t="s">
        <v>89</v>
      </c>
      <c r="M28" s="28" t="s">
        <v>141</v>
      </c>
      <c r="N28" s="12">
        <f>J28*0.5</f>
        <v>2</v>
      </c>
    </row>
    <row r="29" spans="1:14" ht="38.4" x14ac:dyDescent="0.3">
      <c r="A29" s="139"/>
      <c r="B29" s="28" t="s">
        <v>11</v>
      </c>
      <c r="C29" s="28" t="s">
        <v>22</v>
      </c>
      <c r="D29" s="28"/>
      <c r="E29" s="51">
        <v>29</v>
      </c>
      <c r="F29" s="28" t="s">
        <v>51</v>
      </c>
      <c r="G29" s="28" t="s">
        <v>25</v>
      </c>
      <c r="H29" s="28">
        <v>3</v>
      </c>
      <c r="I29" s="28">
        <v>1</v>
      </c>
      <c r="J29" s="32">
        <f t="shared" si="1"/>
        <v>3</v>
      </c>
      <c r="K29" s="28" t="s">
        <v>53</v>
      </c>
      <c r="L29" s="28" t="s">
        <v>83</v>
      </c>
      <c r="M29" s="28" t="s">
        <v>141</v>
      </c>
      <c r="N29" s="12">
        <f t="shared" ref="N29:N33" si="11">J29*0.5</f>
        <v>1.5</v>
      </c>
    </row>
    <row r="30" spans="1:14" ht="96" x14ac:dyDescent="0.3">
      <c r="A30" s="139"/>
      <c r="B30" s="46" t="s">
        <v>30</v>
      </c>
      <c r="C30" s="46" t="s">
        <v>78</v>
      </c>
      <c r="D30" s="46" t="s">
        <v>508</v>
      </c>
      <c r="E30" s="46">
        <v>1</v>
      </c>
      <c r="F30" s="46" t="s">
        <v>186</v>
      </c>
      <c r="G30" s="46" t="s">
        <v>187</v>
      </c>
      <c r="H30" s="46">
        <v>3</v>
      </c>
      <c r="I30" s="46">
        <v>4</v>
      </c>
      <c r="J30" s="29">
        <f t="shared" si="1"/>
        <v>12</v>
      </c>
      <c r="K30" s="46" t="s">
        <v>472</v>
      </c>
      <c r="L30" s="46"/>
      <c r="M30" s="46" t="s">
        <v>141</v>
      </c>
      <c r="N30" s="11">
        <f>J30*0.5</f>
        <v>6</v>
      </c>
    </row>
    <row r="31" spans="1:14" ht="76.8" x14ac:dyDescent="0.3">
      <c r="A31" s="139"/>
      <c r="B31" s="46" t="s">
        <v>44</v>
      </c>
      <c r="C31" s="46" t="s">
        <v>54</v>
      </c>
      <c r="D31" s="46" t="s">
        <v>508</v>
      </c>
      <c r="E31" s="46">
        <v>1</v>
      </c>
      <c r="F31" s="46" t="s">
        <v>20</v>
      </c>
      <c r="G31" s="46" t="s">
        <v>86</v>
      </c>
      <c r="H31" s="46">
        <v>2</v>
      </c>
      <c r="I31" s="46">
        <v>2</v>
      </c>
      <c r="J31" s="32">
        <f t="shared" si="1"/>
        <v>4</v>
      </c>
      <c r="K31" s="46" t="s">
        <v>87</v>
      </c>
      <c r="L31" s="46"/>
      <c r="M31" s="46" t="s">
        <v>141</v>
      </c>
      <c r="N31" s="12">
        <f t="shared" ref="N31" si="12">J31*0.5</f>
        <v>2</v>
      </c>
    </row>
    <row r="32" spans="1:14" ht="96" x14ac:dyDescent="0.3">
      <c r="A32" s="139"/>
      <c r="B32" s="143" t="s">
        <v>16</v>
      </c>
      <c r="C32" s="28" t="s">
        <v>84</v>
      </c>
      <c r="D32" s="28" t="s">
        <v>80</v>
      </c>
      <c r="E32" s="28">
        <v>29</v>
      </c>
      <c r="F32" s="28" t="s">
        <v>91</v>
      </c>
      <c r="G32" s="28" t="s">
        <v>19</v>
      </c>
      <c r="H32" s="28">
        <v>4</v>
      </c>
      <c r="I32" s="28">
        <v>1</v>
      </c>
      <c r="J32" s="32">
        <f t="shared" si="1"/>
        <v>4</v>
      </c>
      <c r="K32" s="37" t="s">
        <v>474</v>
      </c>
      <c r="L32" s="28" t="s">
        <v>50</v>
      </c>
      <c r="M32" s="28" t="s">
        <v>141</v>
      </c>
      <c r="N32" s="12">
        <f t="shared" si="11"/>
        <v>2</v>
      </c>
    </row>
    <row r="33" spans="1:14" ht="86.4" x14ac:dyDescent="0.3">
      <c r="A33" s="139"/>
      <c r="B33" s="143"/>
      <c r="C33" s="28" t="s">
        <v>10</v>
      </c>
      <c r="D33" s="28" t="s">
        <v>583</v>
      </c>
      <c r="E33" s="51">
        <v>29</v>
      </c>
      <c r="F33" s="28" t="s">
        <v>178</v>
      </c>
      <c r="G33" s="28" t="s">
        <v>377</v>
      </c>
      <c r="H33" s="28">
        <v>4</v>
      </c>
      <c r="I33" s="28">
        <v>2</v>
      </c>
      <c r="J33" s="29">
        <f t="shared" si="1"/>
        <v>8</v>
      </c>
      <c r="K33" s="37" t="s">
        <v>467</v>
      </c>
      <c r="L33" s="28" t="s">
        <v>418</v>
      </c>
      <c r="M33" s="28" t="s">
        <v>141</v>
      </c>
      <c r="N33" s="11">
        <f t="shared" si="11"/>
        <v>4</v>
      </c>
    </row>
    <row r="34" spans="1:14" ht="76.8" x14ac:dyDescent="0.3">
      <c r="A34" s="139"/>
      <c r="B34" s="64" t="s">
        <v>563</v>
      </c>
      <c r="C34" s="64" t="s">
        <v>564</v>
      </c>
      <c r="D34" s="64"/>
      <c r="E34" s="51">
        <v>29</v>
      </c>
      <c r="F34" s="64" t="s">
        <v>565</v>
      </c>
      <c r="G34" s="64" t="s">
        <v>548</v>
      </c>
      <c r="H34" s="64">
        <v>2</v>
      </c>
      <c r="I34" s="64">
        <v>1</v>
      </c>
      <c r="J34" s="30">
        <f t="shared" si="1"/>
        <v>2</v>
      </c>
      <c r="K34" s="64" t="s">
        <v>566</v>
      </c>
      <c r="L34" s="64" t="s">
        <v>567</v>
      </c>
      <c r="M34" s="64" t="s">
        <v>141</v>
      </c>
      <c r="N34" s="12">
        <f>J34*0.5</f>
        <v>1</v>
      </c>
    </row>
    <row r="35" spans="1:14" ht="76.8" x14ac:dyDescent="0.3">
      <c r="A35" s="139"/>
      <c r="B35" s="66" t="s">
        <v>538</v>
      </c>
      <c r="C35" s="66" t="s">
        <v>539</v>
      </c>
      <c r="D35" s="66"/>
      <c r="E35" s="51">
        <v>29</v>
      </c>
      <c r="F35" s="66" t="s">
        <v>546</v>
      </c>
      <c r="G35" s="66" t="s">
        <v>545</v>
      </c>
      <c r="H35" s="64">
        <v>2</v>
      </c>
      <c r="I35" s="64">
        <v>2</v>
      </c>
      <c r="J35" s="32">
        <f t="shared" si="1"/>
        <v>4</v>
      </c>
      <c r="K35" s="64" t="s">
        <v>552</v>
      </c>
      <c r="L35" s="66" t="s">
        <v>551</v>
      </c>
      <c r="M35" s="64" t="s">
        <v>141</v>
      </c>
      <c r="N35" s="12">
        <f t="shared" ref="N35:N36" si="13">J35*0.5</f>
        <v>2</v>
      </c>
    </row>
    <row r="36" spans="1:14" ht="76.8" x14ac:dyDescent="0.3">
      <c r="A36" s="139"/>
      <c r="B36" s="66" t="s">
        <v>542</v>
      </c>
      <c r="C36" s="66" t="s">
        <v>543</v>
      </c>
      <c r="D36" s="66"/>
      <c r="E36" s="51">
        <v>29</v>
      </c>
      <c r="F36" s="66" t="s">
        <v>549</v>
      </c>
      <c r="G36" s="66" t="s">
        <v>545</v>
      </c>
      <c r="H36" s="64">
        <v>2</v>
      </c>
      <c r="I36" s="64">
        <v>2</v>
      </c>
      <c r="J36" s="32">
        <f t="shared" si="1"/>
        <v>4</v>
      </c>
      <c r="K36" s="64" t="s">
        <v>555</v>
      </c>
      <c r="L36" s="64" t="s">
        <v>556</v>
      </c>
      <c r="M36" s="64" t="s">
        <v>141</v>
      </c>
      <c r="N36" s="12">
        <f t="shared" si="13"/>
        <v>2</v>
      </c>
    </row>
    <row r="37" spans="1:14" ht="48" x14ac:dyDescent="0.3">
      <c r="A37" s="139" t="s">
        <v>387</v>
      </c>
      <c r="B37" s="28" t="s">
        <v>33</v>
      </c>
      <c r="C37" s="28" t="s">
        <v>191</v>
      </c>
      <c r="D37" s="28" t="s">
        <v>192</v>
      </c>
      <c r="E37" s="28">
        <v>3</v>
      </c>
      <c r="F37" s="28" t="s">
        <v>39</v>
      </c>
      <c r="G37" s="28" t="s">
        <v>40</v>
      </c>
      <c r="H37" s="28">
        <v>1</v>
      </c>
      <c r="I37" s="28">
        <v>1</v>
      </c>
      <c r="J37" s="30">
        <f t="shared" ref="J37" si="14">H37*I37</f>
        <v>1</v>
      </c>
      <c r="K37" s="28" t="s">
        <v>193</v>
      </c>
      <c r="L37" s="28"/>
      <c r="M37" s="28" t="s">
        <v>141</v>
      </c>
      <c r="N37" s="12">
        <f t="shared" ref="N37:N41" si="15">J37*0.5</f>
        <v>0.5</v>
      </c>
    </row>
    <row r="38" spans="1:14" ht="57.6" x14ac:dyDescent="0.3">
      <c r="A38" s="139"/>
      <c r="B38" s="28" t="s">
        <v>35</v>
      </c>
      <c r="C38" s="28" t="s">
        <v>5</v>
      </c>
      <c r="D38" s="28"/>
      <c r="E38" s="28">
        <v>3</v>
      </c>
      <c r="F38" s="28" t="s">
        <v>155</v>
      </c>
      <c r="G38" s="28" t="s">
        <v>81</v>
      </c>
      <c r="H38" s="28">
        <v>2</v>
      </c>
      <c r="I38" s="28">
        <v>3</v>
      </c>
      <c r="J38" s="32">
        <f>H38*I38</f>
        <v>6</v>
      </c>
      <c r="K38" s="28" t="s">
        <v>170</v>
      </c>
      <c r="L38" s="28" t="s">
        <v>194</v>
      </c>
      <c r="M38" s="28" t="s">
        <v>141</v>
      </c>
      <c r="N38" s="11">
        <f t="shared" si="15"/>
        <v>3</v>
      </c>
    </row>
    <row r="39" spans="1:14" ht="76.8" x14ac:dyDescent="0.3">
      <c r="A39" s="139"/>
      <c r="B39" s="28" t="s">
        <v>383</v>
      </c>
      <c r="C39" s="28" t="s">
        <v>8</v>
      </c>
      <c r="D39" s="28"/>
      <c r="E39" s="28">
        <v>3</v>
      </c>
      <c r="F39" s="28" t="s">
        <v>73</v>
      </c>
      <c r="G39" s="28" t="s">
        <v>72</v>
      </c>
      <c r="H39" s="28">
        <v>4</v>
      </c>
      <c r="I39" s="28">
        <v>2</v>
      </c>
      <c r="J39" s="29">
        <f t="shared" si="1"/>
        <v>8</v>
      </c>
      <c r="K39" s="28" t="s">
        <v>409</v>
      </c>
      <c r="L39" s="28" t="s">
        <v>188</v>
      </c>
      <c r="M39" s="28" t="s">
        <v>141</v>
      </c>
      <c r="N39" s="11">
        <f t="shared" si="15"/>
        <v>4</v>
      </c>
    </row>
    <row r="40" spans="1:14" ht="57.6" x14ac:dyDescent="0.3">
      <c r="A40" s="139"/>
      <c r="B40" s="31" t="s">
        <v>390</v>
      </c>
      <c r="C40" s="28" t="s">
        <v>399</v>
      </c>
      <c r="D40" s="28" t="s">
        <v>393</v>
      </c>
      <c r="E40" s="28">
        <v>3</v>
      </c>
      <c r="F40" s="28" t="s">
        <v>394</v>
      </c>
      <c r="G40" s="28" t="s">
        <v>72</v>
      </c>
      <c r="H40" s="28">
        <v>2</v>
      </c>
      <c r="I40" s="28">
        <v>4</v>
      </c>
      <c r="J40" s="29">
        <f t="shared" ref="J40" si="16">H40*I40</f>
        <v>8</v>
      </c>
      <c r="K40" s="28" t="s">
        <v>400</v>
      </c>
      <c r="L40" s="28" t="s">
        <v>392</v>
      </c>
      <c r="M40" s="28" t="s">
        <v>141</v>
      </c>
      <c r="N40" s="11">
        <f t="shared" si="15"/>
        <v>4</v>
      </c>
    </row>
    <row r="41" spans="1:14" ht="48" x14ac:dyDescent="0.3">
      <c r="A41" s="139"/>
      <c r="B41" s="28" t="s">
        <v>26</v>
      </c>
      <c r="C41" s="28" t="s">
        <v>27</v>
      </c>
      <c r="D41" s="28"/>
      <c r="E41" s="28">
        <v>3</v>
      </c>
      <c r="F41" s="28" t="s">
        <v>23</v>
      </c>
      <c r="G41" s="28" t="s">
        <v>75</v>
      </c>
      <c r="H41" s="28">
        <v>3</v>
      </c>
      <c r="I41" s="28">
        <v>2</v>
      </c>
      <c r="J41" s="32">
        <f t="shared" si="1"/>
        <v>6</v>
      </c>
      <c r="K41" s="28" t="s">
        <v>88</v>
      </c>
      <c r="L41" s="28" t="s">
        <v>89</v>
      </c>
      <c r="M41" s="28" t="s">
        <v>141</v>
      </c>
      <c r="N41" s="12">
        <f t="shared" si="15"/>
        <v>3</v>
      </c>
    </row>
    <row r="42" spans="1:14" ht="38.4" x14ac:dyDescent="0.3">
      <c r="A42" s="139"/>
      <c r="B42" s="28" t="s">
        <v>9</v>
      </c>
      <c r="C42" s="28" t="s">
        <v>28</v>
      </c>
      <c r="D42" s="28"/>
      <c r="E42" s="28">
        <v>3</v>
      </c>
      <c r="F42" s="28" t="s">
        <v>160</v>
      </c>
      <c r="G42" s="28" t="s">
        <v>162</v>
      </c>
      <c r="H42" s="28">
        <v>2</v>
      </c>
      <c r="I42" s="28">
        <v>2</v>
      </c>
      <c r="J42" s="32">
        <f t="shared" ref="J42:J79" si="17">H42*I42</f>
        <v>4</v>
      </c>
      <c r="K42" s="28" t="s">
        <v>172</v>
      </c>
      <c r="L42" s="28" t="s">
        <v>418</v>
      </c>
      <c r="M42" s="28" t="s">
        <v>141</v>
      </c>
      <c r="N42" s="12">
        <f t="shared" ref="N42" si="18">J42*0.5</f>
        <v>2</v>
      </c>
    </row>
    <row r="43" spans="1:14" ht="96" x14ac:dyDescent="0.3">
      <c r="A43" s="139"/>
      <c r="B43" s="141" t="s">
        <v>16</v>
      </c>
      <c r="C43" s="28" t="s">
        <v>84</v>
      </c>
      <c r="D43" s="28"/>
      <c r="E43" s="28">
        <v>3</v>
      </c>
      <c r="F43" s="28" t="s">
        <v>91</v>
      </c>
      <c r="G43" s="28" t="s">
        <v>19</v>
      </c>
      <c r="H43" s="28">
        <v>4</v>
      </c>
      <c r="I43" s="28">
        <v>2</v>
      </c>
      <c r="J43" s="29">
        <f t="shared" si="17"/>
        <v>8</v>
      </c>
      <c r="K43" s="37" t="s">
        <v>474</v>
      </c>
      <c r="L43" s="28" t="s">
        <v>50</v>
      </c>
      <c r="M43" s="28" t="s">
        <v>141</v>
      </c>
      <c r="N43" s="11">
        <f t="shared" ref="N43:N52" si="19">J43*0.5</f>
        <v>4</v>
      </c>
    </row>
    <row r="44" spans="1:14" ht="86.4" x14ac:dyDescent="0.3">
      <c r="A44" s="139"/>
      <c r="B44" s="142"/>
      <c r="C44" s="28" t="s">
        <v>10</v>
      </c>
      <c r="D44" s="28" t="s">
        <v>583</v>
      </c>
      <c r="E44" s="28">
        <v>3</v>
      </c>
      <c r="F44" s="28" t="s">
        <v>178</v>
      </c>
      <c r="G44" s="28" t="s">
        <v>377</v>
      </c>
      <c r="H44" s="28">
        <v>4</v>
      </c>
      <c r="I44" s="28">
        <v>2</v>
      </c>
      <c r="J44" s="29">
        <f t="shared" si="17"/>
        <v>8</v>
      </c>
      <c r="K44" s="37" t="s">
        <v>467</v>
      </c>
      <c r="L44" s="28" t="s">
        <v>418</v>
      </c>
      <c r="M44" s="28" t="s">
        <v>141</v>
      </c>
      <c r="N44" s="11">
        <f t="shared" si="19"/>
        <v>4</v>
      </c>
    </row>
    <row r="45" spans="1:14" ht="48" x14ac:dyDescent="0.3">
      <c r="A45" s="139"/>
      <c r="B45" s="28" t="s">
        <v>17</v>
      </c>
      <c r="C45" s="28" t="s">
        <v>18</v>
      </c>
      <c r="D45" s="28"/>
      <c r="E45" s="28">
        <v>3</v>
      </c>
      <c r="F45" s="28"/>
      <c r="G45" s="28" t="s">
        <v>189</v>
      </c>
      <c r="H45" s="28">
        <v>2</v>
      </c>
      <c r="I45" s="28">
        <v>2</v>
      </c>
      <c r="J45" s="32">
        <f t="shared" si="17"/>
        <v>4</v>
      </c>
      <c r="K45" s="28" t="s">
        <v>92</v>
      </c>
      <c r="L45" s="28"/>
      <c r="M45" s="28" t="s">
        <v>141</v>
      </c>
      <c r="N45" s="12">
        <f t="shared" si="19"/>
        <v>2</v>
      </c>
    </row>
    <row r="46" spans="1:14" ht="76.8" x14ac:dyDescent="0.3">
      <c r="A46" s="139"/>
      <c r="B46" s="66" t="s">
        <v>538</v>
      </c>
      <c r="C46" s="66" t="s">
        <v>539</v>
      </c>
      <c r="D46" s="66"/>
      <c r="E46" s="28">
        <v>3</v>
      </c>
      <c r="F46" s="66" t="s">
        <v>546</v>
      </c>
      <c r="G46" s="66" t="s">
        <v>545</v>
      </c>
      <c r="H46" s="64">
        <v>2</v>
      </c>
      <c r="I46" s="66">
        <v>2</v>
      </c>
      <c r="J46" s="32">
        <f t="shared" si="17"/>
        <v>4</v>
      </c>
      <c r="K46" s="64" t="s">
        <v>552</v>
      </c>
      <c r="L46" s="66" t="s">
        <v>551</v>
      </c>
      <c r="M46" s="64" t="s">
        <v>141</v>
      </c>
      <c r="N46" s="12">
        <f t="shared" si="19"/>
        <v>2</v>
      </c>
    </row>
    <row r="47" spans="1:14" ht="76.8" x14ac:dyDescent="0.3">
      <c r="A47" s="139"/>
      <c r="B47" s="66" t="s">
        <v>542</v>
      </c>
      <c r="C47" s="66" t="s">
        <v>543</v>
      </c>
      <c r="D47" s="66"/>
      <c r="E47" s="28">
        <v>3</v>
      </c>
      <c r="F47" s="66" t="s">
        <v>549</v>
      </c>
      <c r="G47" s="66" t="s">
        <v>545</v>
      </c>
      <c r="H47" s="64">
        <v>2</v>
      </c>
      <c r="I47" s="64">
        <v>2</v>
      </c>
      <c r="J47" s="32">
        <f t="shared" si="17"/>
        <v>4</v>
      </c>
      <c r="K47" s="64" t="s">
        <v>562</v>
      </c>
      <c r="L47" s="64" t="s">
        <v>556</v>
      </c>
      <c r="M47" s="64" t="s">
        <v>141</v>
      </c>
      <c r="N47" s="12">
        <f t="shared" si="19"/>
        <v>2</v>
      </c>
    </row>
    <row r="48" spans="1:14" ht="48" x14ac:dyDescent="0.3">
      <c r="A48" s="139" t="s">
        <v>568</v>
      </c>
      <c r="B48" s="28" t="s">
        <v>33</v>
      </c>
      <c r="C48" s="28" t="s">
        <v>191</v>
      </c>
      <c r="D48" s="28" t="s">
        <v>192</v>
      </c>
      <c r="E48" s="28">
        <v>18</v>
      </c>
      <c r="F48" s="28" t="s">
        <v>39</v>
      </c>
      <c r="G48" s="28" t="s">
        <v>40</v>
      </c>
      <c r="H48" s="28">
        <v>1</v>
      </c>
      <c r="I48" s="28">
        <v>1</v>
      </c>
      <c r="J48" s="30">
        <f t="shared" si="17"/>
        <v>1</v>
      </c>
      <c r="K48" s="28" t="s">
        <v>193</v>
      </c>
      <c r="L48" s="28"/>
      <c r="M48" s="28" t="s">
        <v>141</v>
      </c>
      <c r="N48" s="12">
        <f>J48*0.5</f>
        <v>0.5</v>
      </c>
    </row>
    <row r="49" spans="1:14" ht="57.6" x14ac:dyDescent="0.3">
      <c r="A49" s="139"/>
      <c r="B49" s="28" t="s">
        <v>35</v>
      </c>
      <c r="C49" s="28" t="s">
        <v>5</v>
      </c>
      <c r="D49" s="28"/>
      <c r="E49" s="28">
        <v>18</v>
      </c>
      <c r="F49" s="28" t="s">
        <v>155</v>
      </c>
      <c r="G49" s="28" t="s">
        <v>81</v>
      </c>
      <c r="H49" s="28">
        <v>2</v>
      </c>
      <c r="I49" s="28">
        <v>3</v>
      </c>
      <c r="J49" s="32">
        <f>H49*I49</f>
        <v>6</v>
      </c>
      <c r="K49" s="28" t="s">
        <v>170</v>
      </c>
      <c r="L49" s="28" t="s">
        <v>194</v>
      </c>
      <c r="M49" s="28" t="s">
        <v>141</v>
      </c>
      <c r="N49" s="11">
        <f>J49*0.5</f>
        <v>3</v>
      </c>
    </row>
    <row r="50" spans="1:14" ht="96" x14ac:dyDescent="0.3">
      <c r="A50" s="139"/>
      <c r="B50" s="143" t="s">
        <v>16</v>
      </c>
      <c r="C50" s="28" t="s">
        <v>84</v>
      </c>
      <c r="D50" s="28" t="s">
        <v>80</v>
      </c>
      <c r="E50" s="28">
        <v>18</v>
      </c>
      <c r="F50" s="28" t="s">
        <v>91</v>
      </c>
      <c r="G50" s="28" t="s">
        <v>19</v>
      </c>
      <c r="H50" s="28">
        <v>4</v>
      </c>
      <c r="I50" s="28">
        <v>1</v>
      </c>
      <c r="J50" s="32">
        <f t="shared" si="17"/>
        <v>4</v>
      </c>
      <c r="K50" s="37" t="s">
        <v>474</v>
      </c>
      <c r="L50" s="28" t="s">
        <v>50</v>
      </c>
      <c r="M50" s="28" t="s">
        <v>141</v>
      </c>
      <c r="N50" s="12">
        <f t="shared" si="19"/>
        <v>2</v>
      </c>
    </row>
    <row r="51" spans="1:14" ht="86.4" x14ac:dyDescent="0.3">
      <c r="A51" s="139"/>
      <c r="B51" s="143"/>
      <c r="C51" s="28" t="s">
        <v>10</v>
      </c>
      <c r="D51" s="28" t="s">
        <v>583</v>
      </c>
      <c r="E51" s="28">
        <v>18</v>
      </c>
      <c r="F51" s="28" t="s">
        <v>178</v>
      </c>
      <c r="G51" s="28" t="s">
        <v>377</v>
      </c>
      <c r="H51" s="28">
        <v>4</v>
      </c>
      <c r="I51" s="28">
        <v>2</v>
      </c>
      <c r="J51" s="29">
        <f t="shared" si="17"/>
        <v>8</v>
      </c>
      <c r="K51" s="37" t="s">
        <v>467</v>
      </c>
      <c r="L51" s="28" t="s">
        <v>418</v>
      </c>
      <c r="M51" s="28" t="s">
        <v>141</v>
      </c>
      <c r="N51" s="11">
        <f t="shared" si="19"/>
        <v>4</v>
      </c>
    </row>
    <row r="52" spans="1:14" ht="67.2" x14ac:dyDescent="0.3">
      <c r="A52" s="139"/>
      <c r="B52" s="28" t="s">
        <v>383</v>
      </c>
      <c r="C52" s="28" t="s">
        <v>8</v>
      </c>
      <c r="D52" s="28"/>
      <c r="E52" s="28">
        <v>18</v>
      </c>
      <c r="F52" s="28" t="s">
        <v>73</v>
      </c>
      <c r="G52" s="28" t="s">
        <v>72</v>
      </c>
      <c r="H52" s="28">
        <v>4</v>
      </c>
      <c r="I52" s="28">
        <v>2</v>
      </c>
      <c r="J52" s="29">
        <f t="shared" si="17"/>
        <v>8</v>
      </c>
      <c r="K52" s="28" t="s">
        <v>385</v>
      </c>
      <c r="L52" s="28" t="s">
        <v>188</v>
      </c>
      <c r="M52" s="28" t="s">
        <v>141</v>
      </c>
      <c r="N52" s="11">
        <f t="shared" si="19"/>
        <v>4</v>
      </c>
    </row>
    <row r="53" spans="1:14" ht="57.6" x14ac:dyDescent="0.3">
      <c r="A53" s="139"/>
      <c r="B53" s="31" t="s">
        <v>390</v>
      </c>
      <c r="C53" s="28" t="s">
        <v>399</v>
      </c>
      <c r="D53" s="28" t="s">
        <v>393</v>
      </c>
      <c r="E53" s="28">
        <v>18</v>
      </c>
      <c r="F53" s="28" t="s">
        <v>394</v>
      </c>
      <c r="G53" s="28" t="s">
        <v>72</v>
      </c>
      <c r="H53" s="28">
        <v>2</v>
      </c>
      <c r="I53" s="28">
        <v>4</v>
      </c>
      <c r="J53" s="29">
        <f t="shared" si="17"/>
        <v>8</v>
      </c>
      <c r="K53" s="28" t="s">
        <v>400</v>
      </c>
      <c r="L53" s="28" t="s">
        <v>392</v>
      </c>
      <c r="M53" s="28" t="s">
        <v>141</v>
      </c>
      <c r="N53" s="11">
        <f>J53*0.5</f>
        <v>4</v>
      </c>
    </row>
    <row r="54" spans="1:14" ht="76.8" x14ac:dyDescent="0.3">
      <c r="A54" s="139"/>
      <c r="B54" s="66" t="s">
        <v>538</v>
      </c>
      <c r="C54" s="66" t="s">
        <v>539</v>
      </c>
      <c r="D54" s="66"/>
      <c r="E54" s="28">
        <v>18</v>
      </c>
      <c r="F54" s="66" t="s">
        <v>546</v>
      </c>
      <c r="G54" s="66" t="s">
        <v>545</v>
      </c>
      <c r="H54" s="64">
        <v>2</v>
      </c>
      <c r="I54" s="66">
        <v>2</v>
      </c>
      <c r="J54" s="32">
        <f t="shared" si="17"/>
        <v>4</v>
      </c>
      <c r="K54" s="64" t="s">
        <v>552</v>
      </c>
      <c r="L54" s="66" t="s">
        <v>551</v>
      </c>
      <c r="M54" s="64" t="s">
        <v>141</v>
      </c>
      <c r="N54" s="12">
        <f>J54*0.5</f>
        <v>2</v>
      </c>
    </row>
    <row r="55" spans="1:14" ht="67.2" x14ac:dyDescent="0.3">
      <c r="A55" s="139"/>
      <c r="B55" s="66" t="s">
        <v>31</v>
      </c>
      <c r="C55" s="66" t="s">
        <v>185</v>
      </c>
      <c r="D55" s="64"/>
      <c r="E55" s="28">
        <v>18</v>
      </c>
      <c r="F55" s="64" t="s">
        <v>569</v>
      </c>
      <c r="G55" s="66" t="s">
        <v>545</v>
      </c>
      <c r="H55" s="64">
        <v>3</v>
      </c>
      <c r="I55" s="66">
        <v>2</v>
      </c>
      <c r="J55" s="32">
        <f t="shared" si="17"/>
        <v>6</v>
      </c>
      <c r="K55" s="64" t="s">
        <v>570</v>
      </c>
      <c r="L55" s="64" t="s">
        <v>571</v>
      </c>
      <c r="M55" s="64" t="s">
        <v>142</v>
      </c>
      <c r="N55" s="12">
        <f>J55*0.25</f>
        <v>1.5</v>
      </c>
    </row>
    <row r="56" spans="1:14" ht="76.8" x14ac:dyDescent="0.3">
      <c r="A56" s="139"/>
      <c r="B56" s="66" t="s">
        <v>542</v>
      </c>
      <c r="C56" s="66" t="s">
        <v>543</v>
      </c>
      <c r="D56" s="66"/>
      <c r="E56" s="28">
        <v>18</v>
      </c>
      <c r="F56" s="66" t="s">
        <v>549</v>
      </c>
      <c r="G56" s="66" t="s">
        <v>545</v>
      </c>
      <c r="H56" s="64">
        <v>2</v>
      </c>
      <c r="I56" s="64">
        <v>2</v>
      </c>
      <c r="J56" s="32">
        <f t="shared" si="17"/>
        <v>4</v>
      </c>
      <c r="K56" s="64" t="s">
        <v>555</v>
      </c>
      <c r="L56" s="64" t="s">
        <v>556</v>
      </c>
      <c r="M56" s="64" t="s">
        <v>141</v>
      </c>
      <c r="N56" s="12">
        <f t="shared" ref="N56" si="20">J56*0.5</f>
        <v>2</v>
      </c>
    </row>
    <row r="57" spans="1:14" ht="48" x14ac:dyDescent="0.3">
      <c r="A57" s="139" t="s">
        <v>59</v>
      </c>
      <c r="B57" s="28" t="s">
        <v>33</v>
      </c>
      <c r="C57" s="28" t="s">
        <v>191</v>
      </c>
      <c r="D57" s="28" t="s">
        <v>192</v>
      </c>
      <c r="E57" s="28">
        <v>8</v>
      </c>
      <c r="F57" s="28" t="s">
        <v>39</v>
      </c>
      <c r="G57" s="28" t="s">
        <v>40</v>
      </c>
      <c r="H57" s="28">
        <v>1</v>
      </c>
      <c r="I57" s="28">
        <v>1</v>
      </c>
      <c r="J57" s="30">
        <f t="shared" ref="J57" si="21">H57*I57</f>
        <v>1</v>
      </c>
      <c r="K57" s="28" t="s">
        <v>193</v>
      </c>
      <c r="L57" s="28"/>
      <c r="M57" s="28" t="s">
        <v>141</v>
      </c>
      <c r="N57" s="12">
        <f>J57*0.5</f>
        <v>0.5</v>
      </c>
    </row>
    <row r="58" spans="1:14" ht="76.8" x14ac:dyDescent="0.3">
      <c r="A58" s="139"/>
      <c r="B58" s="28" t="s">
        <v>383</v>
      </c>
      <c r="C58" s="28" t="s">
        <v>8</v>
      </c>
      <c r="D58" s="28"/>
      <c r="E58" s="28">
        <v>8</v>
      </c>
      <c r="F58" s="28" t="s">
        <v>73</v>
      </c>
      <c r="G58" s="28" t="s">
        <v>72</v>
      </c>
      <c r="H58" s="28">
        <v>4</v>
      </c>
      <c r="I58" s="28">
        <v>2</v>
      </c>
      <c r="J58" s="29">
        <f t="shared" si="17"/>
        <v>8</v>
      </c>
      <c r="K58" s="28" t="s">
        <v>410</v>
      </c>
      <c r="L58" s="28" t="s">
        <v>188</v>
      </c>
      <c r="M58" s="28" t="s">
        <v>141</v>
      </c>
      <c r="N58" s="11">
        <f>J58*0.5</f>
        <v>4</v>
      </c>
    </row>
    <row r="59" spans="1:14" ht="57.6" x14ac:dyDescent="0.3">
      <c r="A59" s="139"/>
      <c r="B59" s="31" t="s">
        <v>390</v>
      </c>
      <c r="C59" s="28" t="s">
        <v>399</v>
      </c>
      <c r="D59" s="28" t="s">
        <v>393</v>
      </c>
      <c r="E59" s="28">
        <v>8</v>
      </c>
      <c r="F59" s="28" t="s">
        <v>394</v>
      </c>
      <c r="G59" s="28" t="s">
        <v>72</v>
      </c>
      <c r="H59" s="28">
        <v>2</v>
      </c>
      <c r="I59" s="28">
        <v>4</v>
      </c>
      <c r="J59" s="29">
        <f t="shared" ref="J59" si="22">H59*I59</f>
        <v>8</v>
      </c>
      <c r="K59" s="28" t="s">
        <v>400</v>
      </c>
      <c r="L59" s="28" t="s">
        <v>392</v>
      </c>
      <c r="M59" s="28" t="s">
        <v>141</v>
      </c>
      <c r="N59" s="11">
        <f>J59*0.5</f>
        <v>4</v>
      </c>
    </row>
    <row r="60" spans="1:14" ht="86.4" x14ac:dyDescent="0.3">
      <c r="A60" s="139"/>
      <c r="B60" s="28" t="s">
        <v>26</v>
      </c>
      <c r="C60" s="28" t="s">
        <v>159</v>
      </c>
      <c r="D60" s="28"/>
      <c r="E60" s="28">
        <v>8</v>
      </c>
      <c r="F60" s="28" t="s">
        <v>37</v>
      </c>
      <c r="G60" s="28" t="s">
        <v>75</v>
      </c>
      <c r="H60" s="28">
        <v>3</v>
      </c>
      <c r="I60" s="28">
        <v>2</v>
      </c>
      <c r="J60" s="32">
        <f t="shared" si="17"/>
        <v>6</v>
      </c>
      <c r="K60" s="28" t="s">
        <v>351</v>
      </c>
      <c r="L60" s="28" t="s">
        <v>89</v>
      </c>
      <c r="M60" s="28" t="s">
        <v>142</v>
      </c>
      <c r="N60" s="12">
        <f>J60*0.25</f>
        <v>1.5</v>
      </c>
    </row>
    <row r="61" spans="1:14" ht="38.4" x14ac:dyDescent="0.3">
      <c r="A61" s="139"/>
      <c r="B61" s="28" t="s">
        <v>11</v>
      </c>
      <c r="C61" s="28" t="s">
        <v>32</v>
      </c>
      <c r="D61" s="28"/>
      <c r="E61" s="28">
        <v>8</v>
      </c>
      <c r="F61" s="28"/>
      <c r="G61" s="28" t="s">
        <v>13</v>
      </c>
      <c r="H61" s="28">
        <v>3</v>
      </c>
      <c r="I61" s="28">
        <v>1</v>
      </c>
      <c r="J61" s="32">
        <f t="shared" si="17"/>
        <v>3</v>
      </c>
      <c r="K61" s="28" t="s">
        <v>53</v>
      </c>
      <c r="L61" s="28" t="s">
        <v>83</v>
      </c>
      <c r="M61" s="28" t="s">
        <v>141</v>
      </c>
      <c r="N61" s="12">
        <f t="shared" ref="N61" si="23">J61*0.5</f>
        <v>1.5</v>
      </c>
    </row>
    <row r="62" spans="1:14" ht="96" x14ac:dyDescent="0.3">
      <c r="A62" s="139"/>
      <c r="B62" s="28" t="s">
        <v>16</v>
      </c>
      <c r="C62" s="28" t="s">
        <v>84</v>
      </c>
      <c r="D62" s="28" t="s">
        <v>80</v>
      </c>
      <c r="E62" s="28">
        <v>8</v>
      </c>
      <c r="F62" s="28" t="s">
        <v>91</v>
      </c>
      <c r="G62" s="28" t="s">
        <v>19</v>
      </c>
      <c r="H62" s="28">
        <v>4</v>
      </c>
      <c r="I62" s="28">
        <v>2</v>
      </c>
      <c r="J62" s="29">
        <f t="shared" si="17"/>
        <v>8</v>
      </c>
      <c r="K62" s="28" t="s">
        <v>474</v>
      </c>
      <c r="L62" s="28" t="s">
        <v>50</v>
      </c>
      <c r="M62" s="28" t="s">
        <v>141</v>
      </c>
      <c r="N62" s="11">
        <f>J62*0.5</f>
        <v>4</v>
      </c>
    </row>
    <row r="63" spans="1:14" ht="57.6" x14ac:dyDescent="0.3">
      <c r="A63" s="139"/>
      <c r="B63" s="28" t="s">
        <v>9</v>
      </c>
      <c r="C63" s="28" t="s">
        <v>10</v>
      </c>
      <c r="D63" s="28"/>
      <c r="E63" s="28">
        <v>8</v>
      </c>
      <c r="F63" s="28" t="s">
        <v>24</v>
      </c>
      <c r="G63" s="28" t="s">
        <v>377</v>
      </c>
      <c r="H63" s="28">
        <v>4</v>
      </c>
      <c r="I63" s="28">
        <v>2</v>
      </c>
      <c r="J63" s="29">
        <f t="shared" si="17"/>
        <v>8</v>
      </c>
      <c r="K63" s="28" t="s">
        <v>467</v>
      </c>
      <c r="L63" s="28" t="s">
        <v>418</v>
      </c>
      <c r="M63" s="28" t="s">
        <v>141</v>
      </c>
      <c r="N63" s="11">
        <f>J63*0.5</f>
        <v>4</v>
      </c>
    </row>
    <row r="64" spans="1:14" ht="76.8" x14ac:dyDescent="0.3">
      <c r="A64" s="139"/>
      <c r="B64" s="66" t="s">
        <v>538</v>
      </c>
      <c r="C64" s="66" t="s">
        <v>539</v>
      </c>
      <c r="D64" s="66"/>
      <c r="E64" s="28">
        <v>8</v>
      </c>
      <c r="F64" s="66" t="s">
        <v>546</v>
      </c>
      <c r="G64" s="66" t="s">
        <v>545</v>
      </c>
      <c r="H64" s="64">
        <v>2</v>
      </c>
      <c r="I64" s="64">
        <v>2</v>
      </c>
      <c r="J64" s="32">
        <f t="shared" si="17"/>
        <v>4</v>
      </c>
      <c r="K64" s="64" t="s">
        <v>552</v>
      </c>
      <c r="L64" s="66" t="s">
        <v>551</v>
      </c>
      <c r="M64" s="64" t="s">
        <v>141</v>
      </c>
      <c r="N64" s="12">
        <f>J64*0.5</f>
        <v>2</v>
      </c>
    </row>
    <row r="65" spans="1:14" ht="76.8" x14ac:dyDescent="0.3">
      <c r="A65" s="139"/>
      <c r="B65" s="66" t="s">
        <v>542</v>
      </c>
      <c r="C65" s="66" t="s">
        <v>543</v>
      </c>
      <c r="D65" s="66"/>
      <c r="E65" s="28">
        <v>8</v>
      </c>
      <c r="F65" s="66" t="s">
        <v>549</v>
      </c>
      <c r="G65" s="66" t="s">
        <v>545</v>
      </c>
      <c r="H65" s="64">
        <v>2</v>
      </c>
      <c r="I65" s="64">
        <v>2</v>
      </c>
      <c r="J65" s="32">
        <f t="shared" si="17"/>
        <v>4</v>
      </c>
      <c r="K65" s="64" t="s">
        <v>555</v>
      </c>
      <c r="L65" s="64" t="s">
        <v>556</v>
      </c>
      <c r="M65" s="64" t="s">
        <v>141</v>
      </c>
      <c r="N65" s="12">
        <f t="shared" ref="N65" si="24">J65*0.5</f>
        <v>2</v>
      </c>
    </row>
    <row r="66" spans="1:14" ht="86.4" x14ac:dyDescent="0.3">
      <c r="A66" s="139" t="s">
        <v>60</v>
      </c>
      <c r="B66" s="28" t="s">
        <v>26</v>
      </c>
      <c r="C66" s="28" t="s">
        <v>36</v>
      </c>
      <c r="D66" s="28" t="s">
        <v>76</v>
      </c>
      <c r="E66" s="28">
        <v>1</v>
      </c>
      <c r="F66" s="28" t="s">
        <v>37</v>
      </c>
      <c r="G66" s="28" t="s">
        <v>75</v>
      </c>
      <c r="H66" s="28">
        <v>3</v>
      </c>
      <c r="I66" s="28">
        <v>2</v>
      </c>
      <c r="J66" s="32">
        <f t="shared" si="17"/>
        <v>6</v>
      </c>
      <c r="K66" s="28" t="s">
        <v>77</v>
      </c>
      <c r="L66" s="28" t="s">
        <v>168</v>
      </c>
      <c r="M66" s="28" t="s">
        <v>142</v>
      </c>
      <c r="N66" s="12">
        <f>J66*0.25</f>
        <v>1.5</v>
      </c>
    </row>
    <row r="67" spans="1:14" ht="76.8" x14ac:dyDescent="0.3">
      <c r="A67" s="139"/>
      <c r="B67" s="28" t="s">
        <v>383</v>
      </c>
      <c r="C67" s="28" t="s">
        <v>8</v>
      </c>
      <c r="D67" s="28"/>
      <c r="E67" s="28">
        <v>1</v>
      </c>
      <c r="F67" s="28" t="s">
        <v>73</v>
      </c>
      <c r="G67" s="28" t="s">
        <v>72</v>
      </c>
      <c r="H67" s="28">
        <v>4</v>
      </c>
      <c r="I67" s="28">
        <v>2</v>
      </c>
      <c r="J67" s="29">
        <f t="shared" si="17"/>
        <v>8</v>
      </c>
      <c r="K67" s="28" t="s">
        <v>408</v>
      </c>
      <c r="L67" s="28" t="s">
        <v>188</v>
      </c>
      <c r="M67" s="28" t="s">
        <v>142</v>
      </c>
      <c r="N67" s="12">
        <f>J67*0.25</f>
        <v>2</v>
      </c>
    </row>
    <row r="68" spans="1:14" ht="57.6" x14ac:dyDescent="0.3">
      <c r="A68" s="139"/>
      <c r="B68" s="31" t="s">
        <v>390</v>
      </c>
      <c r="C68" s="28" t="s">
        <v>399</v>
      </c>
      <c r="D68" s="28" t="s">
        <v>393</v>
      </c>
      <c r="E68" s="28">
        <v>1</v>
      </c>
      <c r="F68" s="28" t="s">
        <v>394</v>
      </c>
      <c r="G68" s="28" t="s">
        <v>72</v>
      </c>
      <c r="H68" s="28">
        <v>2</v>
      </c>
      <c r="I68" s="28">
        <v>4</v>
      </c>
      <c r="J68" s="29">
        <f t="shared" ref="J68" si="25">H68*I68</f>
        <v>8</v>
      </c>
      <c r="K68" s="28" t="s">
        <v>400</v>
      </c>
      <c r="L68" s="28" t="s">
        <v>392</v>
      </c>
      <c r="M68" s="28" t="s">
        <v>141</v>
      </c>
      <c r="N68" s="11">
        <f>J68*0.5</f>
        <v>4</v>
      </c>
    </row>
    <row r="69" spans="1:14" ht="38.4" x14ac:dyDescent="0.3">
      <c r="A69" s="139"/>
      <c r="B69" s="28" t="s">
        <v>9</v>
      </c>
      <c r="C69" s="28" t="s">
        <v>28</v>
      </c>
      <c r="D69" s="28"/>
      <c r="E69" s="28">
        <v>1</v>
      </c>
      <c r="F69" s="28" t="s">
        <v>160</v>
      </c>
      <c r="G69" s="28" t="s">
        <v>162</v>
      </c>
      <c r="H69" s="28">
        <v>2</v>
      </c>
      <c r="I69" s="28">
        <v>2</v>
      </c>
      <c r="J69" s="32">
        <f t="shared" ref="J69" si="26">H69*I69</f>
        <v>4</v>
      </c>
      <c r="K69" s="28" t="s">
        <v>172</v>
      </c>
      <c r="L69" s="28" t="s">
        <v>418</v>
      </c>
      <c r="M69" s="28" t="s">
        <v>141</v>
      </c>
      <c r="N69" s="12">
        <f t="shared" ref="N69" si="27">J69*0.5</f>
        <v>2</v>
      </c>
    </row>
    <row r="70" spans="1:14" ht="96" x14ac:dyDescent="0.3">
      <c r="A70" s="139"/>
      <c r="B70" s="28" t="s">
        <v>30</v>
      </c>
      <c r="C70" s="28" t="s">
        <v>78</v>
      </c>
      <c r="D70" s="28" t="s">
        <v>493</v>
      </c>
      <c r="E70" s="28">
        <v>1</v>
      </c>
      <c r="F70" s="28" t="s">
        <v>186</v>
      </c>
      <c r="G70" s="28" t="s">
        <v>187</v>
      </c>
      <c r="H70" s="28">
        <v>3</v>
      </c>
      <c r="I70" s="28">
        <v>4</v>
      </c>
      <c r="J70" s="29">
        <f t="shared" si="17"/>
        <v>12</v>
      </c>
      <c r="K70" s="28" t="s">
        <v>472</v>
      </c>
      <c r="L70" s="28"/>
      <c r="M70" s="28" t="s">
        <v>141</v>
      </c>
      <c r="N70" s="11">
        <f>J70*0.5</f>
        <v>6</v>
      </c>
    </row>
    <row r="71" spans="1:14" ht="48" x14ac:dyDescent="0.3">
      <c r="A71" s="139"/>
      <c r="B71" s="28" t="s">
        <v>33</v>
      </c>
      <c r="C71" s="28" t="s">
        <v>165</v>
      </c>
      <c r="D71" s="28"/>
      <c r="E71" s="28">
        <v>1</v>
      </c>
      <c r="F71" s="28" t="s">
        <v>39</v>
      </c>
      <c r="G71" s="28" t="s">
        <v>40</v>
      </c>
      <c r="H71" s="28">
        <v>2</v>
      </c>
      <c r="I71" s="28">
        <v>3</v>
      </c>
      <c r="J71" s="32">
        <f t="shared" si="17"/>
        <v>6</v>
      </c>
      <c r="K71" s="28" t="s">
        <v>190</v>
      </c>
      <c r="L71" s="28"/>
      <c r="M71" s="28" t="s">
        <v>141</v>
      </c>
      <c r="N71" s="11">
        <f>J71*0.5</f>
        <v>3</v>
      </c>
    </row>
    <row r="72" spans="1:14" ht="67.2" x14ac:dyDescent="0.3">
      <c r="A72" s="139"/>
      <c r="B72" s="45" t="s">
        <v>34</v>
      </c>
      <c r="C72" s="45" t="s">
        <v>67</v>
      </c>
      <c r="D72" s="45" t="s">
        <v>489</v>
      </c>
      <c r="E72" s="45">
        <v>1</v>
      </c>
      <c r="F72" s="45" t="s">
        <v>68</v>
      </c>
      <c r="G72" s="45" t="s">
        <v>41</v>
      </c>
      <c r="H72" s="45">
        <v>2</v>
      </c>
      <c r="I72" s="45">
        <v>4</v>
      </c>
      <c r="J72" s="36">
        <f t="shared" si="17"/>
        <v>8</v>
      </c>
      <c r="K72" s="45" t="s">
        <v>422</v>
      </c>
      <c r="L72" s="45" t="s">
        <v>482</v>
      </c>
      <c r="M72" s="28" t="s">
        <v>142</v>
      </c>
      <c r="N72" s="12">
        <f>J72*0.25</f>
        <v>2</v>
      </c>
    </row>
    <row r="73" spans="1:14" ht="28.8" x14ac:dyDescent="0.3">
      <c r="A73" s="139"/>
      <c r="B73" s="28" t="s">
        <v>14</v>
      </c>
      <c r="C73" s="28" t="s">
        <v>47</v>
      </c>
      <c r="D73" s="26"/>
      <c r="E73" s="28">
        <v>1</v>
      </c>
      <c r="F73" s="26"/>
      <c r="G73" s="28" t="s">
        <v>48</v>
      </c>
      <c r="H73" s="28">
        <v>2</v>
      </c>
      <c r="I73" s="28">
        <v>2</v>
      </c>
      <c r="J73" s="32">
        <f t="shared" si="17"/>
        <v>4</v>
      </c>
      <c r="K73" s="28" t="s">
        <v>93</v>
      </c>
      <c r="L73" s="26"/>
      <c r="M73" s="28" t="s">
        <v>141</v>
      </c>
      <c r="N73" s="30">
        <f>J73*0.5</f>
        <v>2</v>
      </c>
    </row>
    <row r="74" spans="1:14" ht="57.6" x14ac:dyDescent="0.3">
      <c r="A74" s="139"/>
      <c r="B74" s="28" t="s">
        <v>35</v>
      </c>
      <c r="C74" s="28" t="s">
        <v>164</v>
      </c>
      <c r="D74" s="28"/>
      <c r="E74" s="28">
        <v>1</v>
      </c>
      <c r="F74" s="28" t="s">
        <v>404</v>
      </c>
      <c r="G74" s="28" t="s">
        <v>43</v>
      </c>
      <c r="H74" s="28">
        <v>2</v>
      </c>
      <c r="I74" s="28">
        <v>4</v>
      </c>
      <c r="J74" s="29">
        <f t="shared" si="17"/>
        <v>8</v>
      </c>
      <c r="K74" s="28" t="s">
        <v>403</v>
      </c>
      <c r="L74" s="28" t="s">
        <v>490</v>
      </c>
      <c r="M74" s="28" t="s">
        <v>141</v>
      </c>
      <c r="N74" s="11">
        <f t="shared" ref="N74:N78" si="28">J74*0.5</f>
        <v>4</v>
      </c>
    </row>
    <row r="75" spans="1:14" ht="76.8" x14ac:dyDescent="0.3">
      <c r="A75" s="139"/>
      <c r="B75" s="66" t="s">
        <v>538</v>
      </c>
      <c r="C75" s="66" t="s">
        <v>539</v>
      </c>
      <c r="D75" s="66"/>
      <c r="E75" s="28">
        <v>1</v>
      </c>
      <c r="F75" s="66" t="s">
        <v>546</v>
      </c>
      <c r="G75" s="66" t="s">
        <v>545</v>
      </c>
      <c r="H75" s="64">
        <v>2</v>
      </c>
      <c r="I75" s="64">
        <v>1</v>
      </c>
      <c r="J75" s="30">
        <f t="shared" si="17"/>
        <v>2</v>
      </c>
      <c r="K75" s="64" t="s">
        <v>552</v>
      </c>
      <c r="L75" s="66" t="s">
        <v>551</v>
      </c>
      <c r="M75" s="64" t="s">
        <v>141</v>
      </c>
      <c r="N75" s="12">
        <f t="shared" si="28"/>
        <v>1</v>
      </c>
    </row>
    <row r="76" spans="1:14" ht="76.8" x14ac:dyDescent="0.3">
      <c r="A76" s="139"/>
      <c r="B76" s="66" t="s">
        <v>542</v>
      </c>
      <c r="C76" s="66" t="s">
        <v>543</v>
      </c>
      <c r="D76" s="66"/>
      <c r="E76" s="28">
        <v>1</v>
      </c>
      <c r="F76" s="66" t="s">
        <v>549</v>
      </c>
      <c r="G76" s="66" t="s">
        <v>545</v>
      </c>
      <c r="H76" s="64">
        <v>2</v>
      </c>
      <c r="I76" s="64">
        <v>2</v>
      </c>
      <c r="J76" s="32">
        <f t="shared" si="17"/>
        <v>4</v>
      </c>
      <c r="K76" s="64" t="s">
        <v>555</v>
      </c>
      <c r="L76" s="64" t="s">
        <v>556</v>
      </c>
      <c r="M76" s="64" t="s">
        <v>141</v>
      </c>
      <c r="N76" s="12">
        <f t="shared" si="28"/>
        <v>2</v>
      </c>
    </row>
    <row r="77" spans="1:14" ht="48" x14ac:dyDescent="0.3">
      <c r="A77" s="139" t="s">
        <v>389</v>
      </c>
      <c r="B77" s="28" t="s">
        <v>33</v>
      </c>
      <c r="C77" s="28" t="s">
        <v>191</v>
      </c>
      <c r="D77" s="28" t="s">
        <v>192</v>
      </c>
      <c r="E77" s="28">
        <v>43</v>
      </c>
      <c r="F77" s="28" t="s">
        <v>39</v>
      </c>
      <c r="G77" s="28" t="s">
        <v>40</v>
      </c>
      <c r="H77" s="28">
        <v>1</v>
      </c>
      <c r="I77" s="28">
        <v>1</v>
      </c>
      <c r="J77" s="30">
        <f t="shared" ref="J77" si="29">H77*I77</f>
        <v>1</v>
      </c>
      <c r="K77" s="28" t="s">
        <v>193</v>
      </c>
      <c r="L77" s="28"/>
      <c r="M77" s="28" t="s">
        <v>141</v>
      </c>
      <c r="N77" s="12">
        <f>J77*0.5</f>
        <v>0.5</v>
      </c>
    </row>
    <row r="78" spans="1:14" ht="96" x14ac:dyDescent="0.3">
      <c r="A78" s="139"/>
      <c r="B78" s="28" t="s">
        <v>30</v>
      </c>
      <c r="C78" s="28" t="s">
        <v>78</v>
      </c>
      <c r="D78" s="28"/>
      <c r="E78" s="28">
        <v>43</v>
      </c>
      <c r="F78" s="28" t="s">
        <v>186</v>
      </c>
      <c r="G78" s="28" t="s">
        <v>187</v>
      </c>
      <c r="H78" s="28">
        <v>3</v>
      </c>
      <c r="I78" s="28">
        <v>4</v>
      </c>
      <c r="J78" s="29">
        <f t="shared" si="17"/>
        <v>12</v>
      </c>
      <c r="K78" s="28" t="s">
        <v>472</v>
      </c>
      <c r="L78" s="28" t="s">
        <v>79</v>
      </c>
      <c r="M78" s="28" t="s">
        <v>141</v>
      </c>
      <c r="N78" s="11">
        <f t="shared" si="28"/>
        <v>6</v>
      </c>
    </row>
    <row r="79" spans="1:14" ht="76.8" x14ac:dyDescent="0.3">
      <c r="A79" s="139"/>
      <c r="B79" s="28" t="s">
        <v>44</v>
      </c>
      <c r="C79" s="28" t="s">
        <v>54</v>
      </c>
      <c r="D79" s="28"/>
      <c r="E79" s="28">
        <v>43</v>
      </c>
      <c r="F79" s="28" t="s">
        <v>20</v>
      </c>
      <c r="G79" s="28" t="s">
        <v>86</v>
      </c>
      <c r="H79" s="28">
        <v>2</v>
      </c>
      <c r="I79" s="28">
        <v>2</v>
      </c>
      <c r="J79" s="32">
        <f t="shared" si="17"/>
        <v>4</v>
      </c>
      <c r="K79" s="28" t="s">
        <v>87</v>
      </c>
      <c r="L79" s="28"/>
      <c r="M79" s="28" t="s">
        <v>141</v>
      </c>
      <c r="N79" s="12">
        <f t="shared" ref="N79:N81" si="30">J79*0.5</f>
        <v>2</v>
      </c>
    </row>
    <row r="80" spans="1:14" ht="96" x14ac:dyDescent="0.3">
      <c r="A80" s="139"/>
      <c r="B80" s="141" t="s">
        <v>16</v>
      </c>
      <c r="C80" s="28" t="s">
        <v>84</v>
      </c>
      <c r="D80" s="28" t="s">
        <v>80</v>
      </c>
      <c r="E80" s="28">
        <v>43</v>
      </c>
      <c r="F80" s="28" t="s">
        <v>91</v>
      </c>
      <c r="G80" s="28" t="s">
        <v>19</v>
      </c>
      <c r="H80" s="28">
        <v>4</v>
      </c>
      <c r="I80" s="28">
        <v>2</v>
      </c>
      <c r="J80" s="29">
        <f t="shared" ref="J80:J90" si="31">H80*I80</f>
        <v>8</v>
      </c>
      <c r="K80" s="28" t="s">
        <v>474</v>
      </c>
      <c r="L80" s="28" t="s">
        <v>50</v>
      </c>
      <c r="M80" s="28" t="s">
        <v>141</v>
      </c>
      <c r="N80" s="11">
        <f t="shared" si="30"/>
        <v>4</v>
      </c>
    </row>
    <row r="81" spans="1:14" ht="86.4" x14ac:dyDescent="0.3">
      <c r="A81" s="139"/>
      <c r="B81" s="142"/>
      <c r="C81" s="28" t="s">
        <v>10</v>
      </c>
      <c r="D81" s="28" t="s">
        <v>583</v>
      </c>
      <c r="E81" s="28">
        <v>43</v>
      </c>
      <c r="F81" s="28" t="s">
        <v>178</v>
      </c>
      <c r="G81" s="28" t="s">
        <v>396</v>
      </c>
      <c r="H81" s="28">
        <v>4</v>
      </c>
      <c r="I81" s="28">
        <v>2</v>
      </c>
      <c r="J81" s="29">
        <f t="shared" si="31"/>
        <v>8</v>
      </c>
      <c r="K81" s="28" t="s">
        <v>467</v>
      </c>
      <c r="L81" s="28" t="s">
        <v>418</v>
      </c>
      <c r="M81" s="28" t="s">
        <v>141</v>
      </c>
      <c r="N81" s="11">
        <f t="shared" si="30"/>
        <v>4</v>
      </c>
    </row>
    <row r="82" spans="1:14" ht="57.6" x14ac:dyDescent="0.3">
      <c r="A82" s="139"/>
      <c r="B82" s="28" t="s">
        <v>14</v>
      </c>
      <c r="C82" s="28" t="s">
        <v>47</v>
      </c>
      <c r="D82" s="28"/>
      <c r="E82" s="28">
        <v>43</v>
      </c>
      <c r="F82" s="28" t="s">
        <v>182</v>
      </c>
      <c r="G82" s="28" t="s">
        <v>48</v>
      </c>
      <c r="H82" s="28">
        <v>2</v>
      </c>
      <c r="I82" s="28">
        <v>2</v>
      </c>
      <c r="J82" s="32">
        <f t="shared" si="31"/>
        <v>4</v>
      </c>
      <c r="K82" s="28" t="s">
        <v>93</v>
      </c>
      <c r="L82" s="28"/>
      <c r="M82" s="28" t="s">
        <v>141</v>
      </c>
      <c r="N82" s="12">
        <f>J82*0.5</f>
        <v>2</v>
      </c>
    </row>
    <row r="83" spans="1:14" ht="57.6" x14ac:dyDescent="0.3">
      <c r="A83" s="139"/>
      <c r="B83" s="31" t="s">
        <v>390</v>
      </c>
      <c r="C83" s="28" t="s">
        <v>399</v>
      </c>
      <c r="D83" s="28" t="s">
        <v>393</v>
      </c>
      <c r="E83" s="28">
        <v>43</v>
      </c>
      <c r="F83" s="28" t="s">
        <v>394</v>
      </c>
      <c r="G83" s="28" t="s">
        <v>72</v>
      </c>
      <c r="H83" s="28">
        <v>2</v>
      </c>
      <c r="I83" s="28">
        <v>4</v>
      </c>
      <c r="J83" s="29">
        <f>H83*I83</f>
        <v>8</v>
      </c>
      <c r="K83" s="28" t="s">
        <v>400</v>
      </c>
      <c r="L83" s="28" t="s">
        <v>392</v>
      </c>
      <c r="M83" s="28" t="s">
        <v>141</v>
      </c>
      <c r="N83" s="11">
        <f>J83*0.5</f>
        <v>4</v>
      </c>
    </row>
    <row r="84" spans="1:14" ht="76.8" x14ac:dyDescent="0.3">
      <c r="A84" s="139"/>
      <c r="B84" s="28" t="s">
        <v>407</v>
      </c>
      <c r="C84" s="28" t="s">
        <v>8</v>
      </c>
      <c r="D84" s="28"/>
      <c r="E84" s="28">
        <v>43</v>
      </c>
      <c r="F84" s="28" t="s">
        <v>73</v>
      </c>
      <c r="G84" s="28" t="s">
        <v>72</v>
      </c>
      <c r="H84" s="28">
        <v>4</v>
      </c>
      <c r="I84" s="28">
        <v>2</v>
      </c>
      <c r="J84" s="29">
        <f t="shared" ref="J84" si="32">H84*I84</f>
        <v>8</v>
      </c>
      <c r="K84" s="28" t="s">
        <v>405</v>
      </c>
      <c r="L84" s="28" t="s">
        <v>188</v>
      </c>
      <c r="M84" s="28" t="s">
        <v>141</v>
      </c>
      <c r="N84" s="11">
        <f>J84*0.5</f>
        <v>4</v>
      </c>
    </row>
    <row r="85" spans="1:14" ht="86.4" x14ac:dyDescent="0.3">
      <c r="A85" s="139"/>
      <c r="B85" s="28" t="s">
        <v>26</v>
      </c>
      <c r="C85" s="28" t="s">
        <v>180</v>
      </c>
      <c r="D85" s="28" t="s">
        <v>195</v>
      </c>
      <c r="E85" s="28">
        <v>43</v>
      </c>
      <c r="F85" s="40" t="s">
        <v>37</v>
      </c>
      <c r="G85" s="28" t="s">
        <v>75</v>
      </c>
      <c r="H85" s="28">
        <v>3</v>
      </c>
      <c r="I85" s="28">
        <v>2</v>
      </c>
      <c r="J85" s="32">
        <f t="shared" si="31"/>
        <v>6</v>
      </c>
      <c r="K85" s="28" t="s">
        <v>196</v>
      </c>
      <c r="L85" s="28" t="s">
        <v>90</v>
      </c>
      <c r="M85" s="28" t="s">
        <v>141</v>
      </c>
      <c r="N85" s="11">
        <f>J85*0.5</f>
        <v>3</v>
      </c>
    </row>
    <row r="86" spans="1:14" ht="57.6" x14ac:dyDescent="0.3">
      <c r="A86" s="139"/>
      <c r="B86" s="28" t="s">
        <v>45</v>
      </c>
      <c r="C86" s="28" t="s">
        <v>46</v>
      </c>
      <c r="D86" s="28"/>
      <c r="E86" s="28">
        <v>43</v>
      </c>
      <c r="F86" s="28" t="s">
        <v>186</v>
      </c>
      <c r="G86" s="28" t="s">
        <v>49</v>
      </c>
      <c r="H86" s="28">
        <v>1</v>
      </c>
      <c r="I86" s="28">
        <v>4</v>
      </c>
      <c r="J86" s="32">
        <f t="shared" si="31"/>
        <v>4</v>
      </c>
      <c r="K86" s="28" t="s">
        <v>166</v>
      </c>
      <c r="L86" s="28" t="s">
        <v>79</v>
      </c>
      <c r="M86" s="28" t="s">
        <v>141</v>
      </c>
      <c r="N86" s="12">
        <f>J86*0.5</f>
        <v>2</v>
      </c>
    </row>
    <row r="87" spans="1:14" ht="76.8" x14ac:dyDescent="0.3">
      <c r="A87" s="139"/>
      <c r="B87" s="66" t="s">
        <v>557</v>
      </c>
      <c r="C87" s="66" t="s">
        <v>54</v>
      </c>
      <c r="D87" s="66"/>
      <c r="E87" s="28">
        <v>43</v>
      </c>
      <c r="F87" s="66" t="s">
        <v>558</v>
      </c>
      <c r="G87" s="66" t="s">
        <v>572</v>
      </c>
      <c r="H87" s="64">
        <v>2</v>
      </c>
      <c r="I87" s="64">
        <v>2</v>
      </c>
      <c r="J87" s="32">
        <f t="shared" si="31"/>
        <v>4</v>
      </c>
      <c r="K87" s="64" t="s">
        <v>573</v>
      </c>
      <c r="L87" s="64"/>
      <c r="M87" s="64" t="s">
        <v>142</v>
      </c>
      <c r="N87" s="12">
        <f>J87*0.25</f>
        <v>1</v>
      </c>
    </row>
    <row r="88" spans="1:14" ht="76.8" x14ac:dyDescent="0.3">
      <c r="A88" s="139"/>
      <c r="B88" s="66" t="s">
        <v>538</v>
      </c>
      <c r="C88" s="66" t="s">
        <v>539</v>
      </c>
      <c r="D88" s="66"/>
      <c r="E88" s="28">
        <v>43</v>
      </c>
      <c r="F88" s="66" t="s">
        <v>546</v>
      </c>
      <c r="G88" s="66" t="s">
        <v>545</v>
      </c>
      <c r="H88" s="64">
        <v>2</v>
      </c>
      <c r="I88" s="64">
        <v>2</v>
      </c>
      <c r="J88" s="32">
        <f t="shared" si="31"/>
        <v>4</v>
      </c>
      <c r="K88" s="64" t="s">
        <v>552</v>
      </c>
      <c r="L88" s="66" t="s">
        <v>551</v>
      </c>
      <c r="M88" s="64" t="s">
        <v>141</v>
      </c>
      <c r="N88" s="12">
        <f t="shared" ref="N88:N89" si="33">J88*0.5</f>
        <v>2</v>
      </c>
    </row>
    <row r="89" spans="1:14" ht="76.8" x14ac:dyDescent="0.3">
      <c r="A89" s="139"/>
      <c r="B89" s="66" t="s">
        <v>542</v>
      </c>
      <c r="C89" s="66" t="s">
        <v>543</v>
      </c>
      <c r="D89" s="66"/>
      <c r="E89" s="28">
        <v>43</v>
      </c>
      <c r="F89" s="66" t="s">
        <v>549</v>
      </c>
      <c r="G89" s="66" t="s">
        <v>545</v>
      </c>
      <c r="H89" s="64">
        <v>2</v>
      </c>
      <c r="I89" s="64">
        <v>2</v>
      </c>
      <c r="J89" s="32">
        <f t="shared" si="31"/>
        <v>4</v>
      </c>
      <c r="K89" s="64" t="s">
        <v>555</v>
      </c>
      <c r="L89" s="64" t="s">
        <v>556</v>
      </c>
      <c r="M89" s="64" t="s">
        <v>141</v>
      </c>
      <c r="N89" s="12">
        <f t="shared" si="33"/>
        <v>2</v>
      </c>
    </row>
    <row r="90" spans="1:14" ht="86.4" x14ac:dyDescent="0.3">
      <c r="A90" s="41" t="s">
        <v>61</v>
      </c>
      <c r="B90" s="28" t="s">
        <v>62</v>
      </c>
      <c r="C90" s="28" t="s">
        <v>63</v>
      </c>
      <c r="D90" s="28" t="s">
        <v>64</v>
      </c>
      <c r="E90" s="28"/>
      <c r="F90" s="28" t="s">
        <v>65</v>
      </c>
      <c r="G90" s="28" t="s">
        <v>66</v>
      </c>
      <c r="H90" s="28">
        <v>1</v>
      </c>
      <c r="I90" s="28">
        <v>2</v>
      </c>
      <c r="J90" s="30">
        <f t="shared" si="31"/>
        <v>2</v>
      </c>
      <c r="K90" s="28" t="s">
        <v>167</v>
      </c>
      <c r="L90" s="28" t="s">
        <v>171</v>
      </c>
      <c r="M90" s="28" t="s">
        <v>142</v>
      </c>
      <c r="N90" s="12">
        <f>J90*0.25</f>
        <v>0.5</v>
      </c>
    </row>
    <row r="91" spans="1:14" ht="15" customHeight="1" x14ac:dyDescent="0.3"/>
    <row r="92" spans="1:14" ht="15" customHeight="1" x14ac:dyDescent="0.3"/>
    <row r="93" spans="1:14" ht="15" customHeight="1" x14ac:dyDescent="0.3"/>
    <row r="94" spans="1:14" ht="15" customHeight="1" x14ac:dyDescent="0.3"/>
    <row r="95" spans="1:14" ht="15" customHeight="1" x14ac:dyDescent="0.3"/>
    <row r="96" spans="1:14"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8.25" customHeight="1" x14ac:dyDescent="0.3"/>
  </sheetData>
  <autoFilter ref="A1:N161" xr:uid="{00000000-0009-0000-0000-000002000000}">
    <filterColumn colId="7" showButton="0"/>
    <filterColumn colId="8" showButton="0"/>
    <filterColumn colId="12" showButton="0"/>
  </autoFilter>
  <mergeCells count="23">
    <mergeCell ref="G1:G2"/>
    <mergeCell ref="H1:J1"/>
    <mergeCell ref="M1:N1"/>
    <mergeCell ref="A1:A2"/>
    <mergeCell ref="B1:B2"/>
    <mergeCell ref="C1:C2"/>
    <mergeCell ref="D1:D2"/>
    <mergeCell ref="E1:E2"/>
    <mergeCell ref="A57:A65"/>
    <mergeCell ref="A66:A76"/>
    <mergeCell ref="A77:A89"/>
    <mergeCell ref="B80:B81"/>
    <mergeCell ref="F1:F2"/>
    <mergeCell ref="B32:B33"/>
    <mergeCell ref="B50:B51"/>
    <mergeCell ref="A3:A14"/>
    <mergeCell ref="B43:B44"/>
    <mergeCell ref="A15:A24"/>
    <mergeCell ref="A37:A47"/>
    <mergeCell ref="A48:A56"/>
    <mergeCell ref="B8:B9"/>
    <mergeCell ref="A25:A36"/>
    <mergeCell ref="B19:B20"/>
  </mergeCells>
  <printOptions horizontalCentered="1" verticalCentered="1"/>
  <pageMargins left="0" right="0" top="0" bottom="0" header="0" footer="0"/>
  <pageSetup paperSize="8" scale="86" orientation="landscape" r:id="rId1"/>
  <rowBreaks count="7" manualBreakCount="7">
    <brk id="14" max="13" man="1"/>
    <brk id="24" max="13" man="1"/>
    <brk id="36" max="13" man="1"/>
    <brk id="47" max="13" man="1"/>
    <brk id="56" max="13" man="1"/>
    <brk id="65" max="13" man="1"/>
    <brk id="76" max="13" man="1"/>
  </rowBreaks>
  <ignoredErrors>
    <ignoredError sqref="N5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9"/>
  <sheetViews>
    <sheetView topLeftCell="E60" zoomScale="90" zoomScaleNormal="90" workbookViewId="0">
      <selection activeCell="K64" sqref="K64"/>
    </sheetView>
  </sheetViews>
  <sheetFormatPr baseColWidth="10" defaultColWidth="11.44140625" defaultRowHeight="14.4" x14ac:dyDescent="0.3"/>
  <cols>
    <col min="1" max="1" width="15.21875" style="1" customWidth="1"/>
    <col min="2" max="2" width="22.77734375" style="1" customWidth="1"/>
    <col min="3" max="3" width="24" style="1" customWidth="1"/>
    <col min="4" max="4" width="23.77734375" style="1" customWidth="1"/>
    <col min="5" max="5" width="13" style="1" customWidth="1"/>
    <col min="6" max="6" width="20.5546875" style="1" customWidth="1"/>
    <col min="7" max="7" width="20" style="1" customWidth="1"/>
    <col min="8" max="10" width="5.21875" style="1" customWidth="1"/>
    <col min="11" max="11" width="45.77734375" style="1" customWidth="1"/>
    <col min="12" max="12" width="41.44140625" style="1" customWidth="1"/>
    <col min="13" max="14" width="5.21875" style="1" customWidth="1"/>
    <col min="15" max="15" width="11.44140625" style="1"/>
    <col min="16" max="16" width="18.21875" style="1" customWidth="1"/>
    <col min="17" max="16384" width="11.44140625" style="1"/>
  </cols>
  <sheetData>
    <row r="1" spans="1:14" ht="63.75" customHeight="1" x14ac:dyDescent="0.3">
      <c r="A1" s="139" t="s">
        <v>56</v>
      </c>
      <c r="B1" s="132" t="s">
        <v>0</v>
      </c>
      <c r="C1" s="132" t="s">
        <v>1</v>
      </c>
      <c r="D1" s="132" t="s">
        <v>2</v>
      </c>
      <c r="E1" s="132" t="s">
        <v>3</v>
      </c>
      <c r="F1" s="132" t="s">
        <v>6</v>
      </c>
      <c r="G1" s="132" t="s">
        <v>7</v>
      </c>
      <c r="H1" s="134" t="s">
        <v>156</v>
      </c>
      <c r="I1" s="135"/>
      <c r="J1" s="136"/>
      <c r="K1" s="49" t="s">
        <v>69</v>
      </c>
      <c r="L1" s="49" t="s">
        <v>157</v>
      </c>
      <c r="M1" s="134" t="s">
        <v>158</v>
      </c>
      <c r="N1" s="136"/>
    </row>
    <row r="2" spans="1:14" x14ac:dyDescent="0.3">
      <c r="A2" s="139"/>
      <c r="B2" s="133"/>
      <c r="C2" s="133"/>
      <c r="D2" s="133"/>
      <c r="E2" s="133"/>
      <c r="F2" s="133"/>
      <c r="G2" s="133"/>
      <c r="H2" s="49" t="s">
        <v>173</v>
      </c>
      <c r="I2" s="49" t="s">
        <v>174</v>
      </c>
      <c r="J2" s="49" t="s">
        <v>175</v>
      </c>
      <c r="K2" s="49"/>
      <c r="L2" s="49"/>
      <c r="M2" s="49" t="s">
        <v>176</v>
      </c>
      <c r="N2" s="49" t="s">
        <v>177</v>
      </c>
    </row>
    <row r="3" spans="1:14" ht="48" x14ac:dyDescent="0.3">
      <c r="A3" s="139" t="s">
        <v>57</v>
      </c>
      <c r="B3" s="51" t="s">
        <v>35</v>
      </c>
      <c r="C3" s="51" t="s">
        <v>5</v>
      </c>
      <c r="D3" s="51"/>
      <c r="E3" s="51">
        <v>23</v>
      </c>
      <c r="F3" s="51" t="s">
        <v>155</v>
      </c>
      <c r="G3" s="51" t="s">
        <v>81</v>
      </c>
      <c r="H3" s="51">
        <v>2</v>
      </c>
      <c r="I3" s="51">
        <v>3</v>
      </c>
      <c r="J3" s="32">
        <f>H3*I3</f>
        <v>6</v>
      </c>
      <c r="K3" s="51" t="s">
        <v>375</v>
      </c>
      <c r="L3" s="51" t="s">
        <v>194</v>
      </c>
      <c r="M3" s="51" t="s">
        <v>141</v>
      </c>
      <c r="N3" s="32">
        <f>J3*0.5</f>
        <v>3</v>
      </c>
    </row>
    <row r="4" spans="1:14" ht="38.4" x14ac:dyDescent="0.3">
      <c r="A4" s="139"/>
      <c r="B4" s="51" t="s">
        <v>33</v>
      </c>
      <c r="C4" s="51" t="s">
        <v>191</v>
      </c>
      <c r="D4" s="51" t="s">
        <v>192</v>
      </c>
      <c r="E4" s="51">
        <v>23</v>
      </c>
      <c r="F4" s="51" t="s">
        <v>39</v>
      </c>
      <c r="G4" s="51" t="s">
        <v>40</v>
      </c>
      <c r="H4" s="51">
        <v>1</v>
      </c>
      <c r="I4" s="51">
        <v>1</v>
      </c>
      <c r="J4" s="30">
        <f t="shared" ref="J4:J35" si="0">H4*I4</f>
        <v>1</v>
      </c>
      <c r="K4" s="51" t="s">
        <v>193</v>
      </c>
      <c r="L4" s="51"/>
      <c r="M4" s="51" t="s">
        <v>141</v>
      </c>
      <c r="N4" s="30">
        <f>J4*0.5</f>
        <v>0.5</v>
      </c>
    </row>
    <row r="5" spans="1:14" ht="67.2" x14ac:dyDescent="0.3">
      <c r="A5" s="139"/>
      <c r="B5" s="31" t="s">
        <v>390</v>
      </c>
      <c r="C5" s="51" t="s">
        <v>399</v>
      </c>
      <c r="D5" s="51" t="s">
        <v>393</v>
      </c>
      <c r="E5" s="51">
        <v>23</v>
      </c>
      <c r="F5" s="51" t="s">
        <v>398</v>
      </c>
      <c r="G5" s="51" t="s">
        <v>72</v>
      </c>
      <c r="H5" s="51">
        <v>2</v>
      </c>
      <c r="I5" s="51">
        <v>4</v>
      </c>
      <c r="J5" s="29">
        <f t="shared" si="0"/>
        <v>8</v>
      </c>
      <c r="K5" s="51" t="s">
        <v>400</v>
      </c>
      <c r="L5" s="51" t="s">
        <v>392</v>
      </c>
      <c r="M5" s="51" t="s">
        <v>141</v>
      </c>
      <c r="N5" s="32">
        <f>J5*0.5</f>
        <v>4</v>
      </c>
    </row>
    <row r="6" spans="1:14" ht="67.2" x14ac:dyDescent="0.3">
      <c r="A6" s="139"/>
      <c r="B6" s="51" t="s">
        <v>383</v>
      </c>
      <c r="C6" s="51" t="s">
        <v>391</v>
      </c>
      <c r="D6" s="51"/>
      <c r="E6" s="51">
        <v>23</v>
      </c>
      <c r="F6" s="51" t="s">
        <v>382</v>
      </c>
      <c r="G6" s="51" t="s">
        <v>72</v>
      </c>
      <c r="H6" s="51">
        <v>4</v>
      </c>
      <c r="I6" s="51">
        <v>2</v>
      </c>
      <c r="J6" s="29">
        <f t="shared" si="0"/>
        <v>8</v>
      </c>
      <c r="K6" s="51" t="s">
        <v>385</v>
      </c>
      <c r="L6" s="51" t="s">
        <v>188</v>
      </c>
      <c r="M6" s="51" t="s">
        <v>141</v>
      </c>
      <c r="N6" s="32">
        <f t="shared" ref="N6:N9" si="1">J6*0.5</f>
        <v>4</v>
      </c>
    </row>
    <row r="7" spans="1:14" ht="48" x14ac:dyDescent="0.3">
      <c r="A7" s="139"/>
      <c r="B7" s="51" t="s">
        <v>11</v>
      </c>
      <c r="C7" s="51" t="s">
        <v>52</v>
      </c>
      <c r="D7" s="51"/>
      <c r="E7" s="51">
        <v>23</v>
      </c>
      <c r="F7" s="51" t="s">
        <v>51</v>
      </c>
      <c r="G7" s="51" t="s">
        <v>12</v>
      </c>
      <c r="H7" s="51">
        <v>3</v>
      </c>
      <c r="I7" s="51">
        <v>1</v>
      </c>
      <c r="J7" s="32">
        <f t="shared" si="0"/>
        <v>3</v>
      </c>
      <c r="K7" s="51" t="s">
        <v>179</v>
      </c>
      <c r="L7" s="51" t="s">
        <v>83</v>
      </c>
      <c r="M7" s="51" t="s">
        <v>141</v>
      </c>
      <c r="N7" s="30">
        <f t="shared" si="1"/>
        <v>1.5</v>
      </c>
    </row>
    <row r="8" spans="1:14" ht="76.8" x14ac:dyDescent="0.3">
      <c r="A8" s="139"/>
      <c r="B8" s="143" t="s">
        <v>16</v>
      </c>
      <c r="C8" s="51" t="s">
        <v>84</v>
      </c>
      <c r="D8" s="51" t="s">
        <v>80</v>
      </c>
      <c r="E8" s="51">
        <v>23</v>
      </c>
      <c r="F8" s="51" t="s">
        <v>91</v>
      </c>
      <c r="G8" s="51" t="s">
        <v>19</v>
      </c>
      <c r="H8" s="51">
        <v>4</v>
      </c>
      <c r="I8" s="51">
        <v>1</v>
      </c>
      <c r="J8" s="32">
        <f t="shared" si="0"/>
        <v>4</v>
      </c>
      <c r="K8" s="45" t="s">
        <v>474</v>
      </c>
      <c r="L8" s="51"/>
      <c r="M8" s="51" t="s">
        <v>141</v>
      </c>
      <c r="N8" s="30">
        <f t="shared" si="1"/>
        <v>2</v>
      </c>
    </row>
    <row r="9" spans="1:14" ht="57.6" x14ac:dyDescent="0.3">
      <c r="A9" s="139"/>
      <c r="B9" s="143"/>
      <c r="C9" s="51" t="s">
        <v>10</v>
      </c>
      <c r="D9" s="51" t="s">
        <v>183</v>
      </c>
      <c r="E9" s="51">
        <v>23</v>
      </c>
      <c r="F9" s="51" t="s">
        <v>178</v>
      </c>
      <c r="G9" s="51" t="s">
        <v>377</v>
      </c>
      <c r="H9" s="51">
        <v>4</v>
      </c>
      <c r="I9" s="51">
        <v>2</v>
      </c>
      <c r="J9" s="29">
        <f t="shared" si="0"/>
        <v>8</v>
      </c>
      <c r="K9" s="51" t="s">
        <v>467</v>
      </c>
      <c r="L9" s="51" t="s">
        <v>378</v>
      </c>
      <c r="M9" s="51" t="s">
        <v>141</v>
      </c>
      <c r="N9" s="32">
        <f t="shared" si="1"/>
        <v>4</v>
      </c>
    </row>
    <row r="10" spans="1:14" ht="38.4" x14ac:dyDescent="0.3">
      <c r="A10" s="139"/>
      <c r="B10" s="51" t="s">
        <v>17</v>
      </c>
      <c r="C10" s="51" t="s">
        <v>71</v>
      </c>
      <c r="D10" s="51"/>
      <c r="E10" s="51">
        <v>23</v>
      </c>
      <c r="F10" s="51" t="s">
        <v>85</v>
      </c>
      <c r="G10" s="51" t="s">
        <v>379</v>
      </c>
      <c r="H10" s="51">
        <v>2</v>
      </c>
      <c r="I10" s="51">
        <v>2</v>
      </c>
      <c r="J10" s="32">
        <f t="shared" si="0"/>
        <v>4</v>
      </c>
      <c r="K10" s="51" t="s">
        <v>380</v>
      </c>
      <c r="L10" s="51"/>
      <c r="M10" s="51" t="s">
        <v>141</v>
      </c>
      <c r="N10" s="30">
        <f>J10*0.5</f>
        <v>2</v>
      </c>
    </row>
    <row r="11" spans="1:14" ht="67.2" x14ac:dyDescent="0.3">
      <c r="A11" s="139"/>
      <c r="B11" s="66" t="s">
        <v>536</v>
      </c>
      <c r="C11" s="66" t="s">
        <v>537</v>
      </c>
      <c r="D11" s="66"/>
      <c r="E11" s="51">
        <v>23</v>
      </c>
      <c r="F11" s="66" t="s">
        <v>544</v>
      </c>
      <c r="G11" s="66" t="s">
        <v>545</v>
      </c>
      <c r="H11" s="64">
        <v>4</v>
      </c>
      <c r="I11" s="64">
        <v>1</v>
      </c>
      <c r="J11" s="32">
        <f t="shared" si="0"/>
        <v>4</v>
      </c>
      <c r="K11" s="64" t="s">
        <v>550</v>
      </c>
      <c r="L11" s="66" t="s">
        <v>551</v>
      </c>
      <c r="M11" s="64" t="s">
        <v>141</v>
      </c>
      <c r="N11" s="12">
        <f>J11*0.5</f>
        <v>2</v>
      </c>
    </row>
    <row r="12" spans="1:14" ht="57.6" x14ac:dyDescent="0.3">
      <c r="A12" s="139"/>
      <c r="B12" s="66" t="s">
        <v>538</v>
      </c>
      <c r="C12" s="66" t="s">
        <v>539</v>
      </c>
      <c r="D12" s="66"/>
      <c r="E12" s="51">
        <v>23</v>
      </c>
      <c r="F12" s="66" t="s">
        <v>546</v>
      </c>
      <c r="G12" s="66" t="s">
        <v>545</v>
      </c>
      <c r="H12" s="64">
        <v>2</v>
      </c>
      <c r="I12" s="64">
        <v>2</v>
      </c>
      <c r="J12" s="32">
        <f t="shared" si="0"/>
        <v>4</v>
      </c>
      <c r="K12" s="64" t="s">
        <v>552</v>
      </c>
      <c r="L12" s="66" t="s">
        <v>551</v>
      </c>
      <c r="M12" s="64" t="s">
        <v>141</v>
      </c>
      <c r="N12" s="12">
        <f>J12*0.5</f>
        <v>2</v>
      </c>
    </row>
    <row r="13" spans="1:14" ht="67.2" x14ac:dyDescent="0.3">
      <c r="A13" s="139"/>
      <c r="B13" s="64" t="s">
        <v>540</v>
      </c>
      <c r="C13" s="64" t="s">
        <v>541</v>
      </c>
      <c r="D13" s="64"/>
      <c r="E13" s="51">
        <v>23</v>
      </c>
      <c r="F13" s="64" t="s">
        <v>547</v>
      </c>
      <c r="G13" s="64" t="s">
        <v>548</v>
      </c>
      <c r="H13" s="64">
        <v>2</v>
      </c>
      <c r="I13" s="64">
        <v>2</v>
      </c>
      <c r="J13" s="32">
        <f t="shared" si="0"/>
        <v>4</v>
      </c>
      <c r="K13" s="64" t="s">
        <v>553</v>
      </c>
      <c r="L13" s="64" t="s">
        <v>554</v>
      </c>
      <c r="M13" s="64" t="s">
        <v>141</v>
      </c>
      <c r="N13" s="12">
        <f>J13*0.5</f>
        <v>2</v>
      </c>
    </row>
    <row r="14" spans="1:14" ht="67.2" x14ac:dyDescent="0.3">
      <c r="A14" s="139"/>
      <c r="B14" s="66" t="s">
        <v>542</v>
      </c>
      <c r="C14" s="66" t="s">
        <v>543</v>
      </c>
      <c r="D14" s="66"/>
      <c r="E14" s="51">
        <v>23</v>
      </c>
      <c r="F14" s="66" t="s">
        <v>549</v>
      </c>
      <c r="G14" s="66" t="s">
        <v>545</v>
      </c>
      <c r="H14" s="66">
        <v>2</v>
      </c>
      <c r="I14" s="66">
        <v>2</v>
      </c>
      <c r="J14" s="32">
        <f t="shared" si="0"/>
        <v>4</v>
      </c>
      <c r="K14" s="64" t="s">
        <v>555</v>
      </c>
      <c r="L14" s="64" t="s">
        <v>556</v>
      </c>
      <c r="M14" s="64" t="s">
        <v>141</v>
      </c>
      <c r="N14" s="12">
        <f t="shared" ref="N14" si="2">J14*0.5</f>
        <v>2</v>
      </c>
    </row>
    <row r="15" spans="1:14" ht="38.4" x14ac:dyDescent="0.3">
      <c r="A15" s="139" t="s">
        <v>574</v>
      </c>
      <c r="B15" s="51" t="s">
        <v>33</v>
      </c>
      <c r="C15" s="51" t="s">
        <v>191</v>
      </c>
      <c r="D15" s="51" t="s">
        <v>192</v>
      </c>
      <c r="E15" s="51">
        <v>242</v>
      </c>
      <c r="F15" s="51" t="s">
        <v>39</v>
      </c>
      <c r="G15" s="51" t="s">
        <v>40</v>
      </c>
      <c r="H15" s="51">
        <v>1</v>
      </c>
      <c r="I15" s="51">
        <v>1</v>
      </c>
      <c r="J15" s="30">
        <f t="shared" si="0"/>
        <v>1</v>
      </c>
      <c r="K15" s="51" t="s">
        <v>193</v>
      </c>
      <c r="L15" s="51"/>
      <c r="M15" s="51" t="s">
        <v>141</v>
      </c>
      <c r="N15" s="30">
        <f>J15*0.5</f>
        <v>0.5</v>
      </c>
    </row>
    <row r="16" spans="1:14" ht="57.6" x14ac:dyDescent="0.3">
      <c r="A16" s="139"/>
      <c r="B16" s="51" t="s">
        <v>383</v>
      </c>
      <c r="C16" s="51" t="s">
        <v>8</v>
      </c>
      <c r="D16" s="51"/>
      <c r="E16" s="51">
        <v>242</v>
      </c>
      <c r="F16" s="51" t="s">
        <v>73</v>
      </c>
      <c r="G16" s="51" t="s">
        <v>72</v>
      </c>
      <c r="H16" s="51">
        <v>4</v>
      </c>
      <c r="I16" s="51">
        <v>2</v>
      </c>
      <c r="J16" s="29">
        <f t="shared" si="0"/>
        <v>8</v>
      </c>
      <c r="K16" s="51" t="s">
        <v>385</v>
      </c>
      <c r="L16" s="51" t="s">
        <v>188</v>
      </c>
      <c r="M16" s="51" t="s">
        <v>142</v>
      </c>
      <c r="N16" s="30">
        <f>J16*0.25</f>
        <v>2</v>
      </c>
    </row>
    <row r="17" spans="1:14" ht="38.4" x14ac:dyDescent="0.3">
      <c r="A17" s="139"/>
      <c r="B17" s="31" t="s">
        <v>390</v>
      </c>
      <c r="C17" s="51" t="s">
        <v>399</v>
      </c>
      <c r="D17" s="51" t="s">
        <v>393</v>
      </c>
      <c r="E17" s="51">
        <v>242</v>
      </c>
      <c r="F17" s="51" t="s">
        <v>394</v>
      </c>
      <c r="G17" s="51" t="s">
        <v>72</v>
      </c>
      <c r="H17" s="51">
        <v>2</v>
      </c>
      <c r="I17" s="51">
        <v>4</v>
      </c>
      <c r="J17" s="29">
        <f t="shared" si="0"/>
        <v>8</v>
      </c>
      <c r="K17" s="51" t="s">
        <v>400</v>
      </c>
      <c r="L17" s="51" t="s">
        <v>392</v>
      </c>
      <c r="M17" s="51" t="s">
        <v>141</v>
      </c>
      <c r="N17" s="32">
        <f>J17*0.5</f>
        <v>4</v>
      </c>
    </row>
    <row r="18" spans="1:14" ht="38.4" x14ac:dyDescent="0.3">
      <c r="A18" s="139"/>
      <c r="B18" s="51" t="s">
        <v>26</v>
      </c>
      <c r="C18" s="51" t="s">
        <v>21</v>
      </c>
      <c r="D18" s="51"/>
      <c r="E18" s="51">
        <v>242</v>
      </c>
      <c r="F18" s="51" t="s">
        <v>23</v>
      </c>
      <c r="G18" s="51" t="s">
        <v>75</v>
      </c>
      <c r="H18" s="51">
        <v>2</v>
      </c>
      <c r="I18" s="51">
        <v>2</v>
      </c>
      <c r="J18" s="32">
        <f t="shared" si="0"/>
        <v>4</v>
      </c>
      <c r="K18" s="51" t="s">
        <v>475</v>
      </c>
      <c r="L18" s="51" t="s">
        <v>89</v>
      </c>
      <c r="M18" s="51" t="s">
        <v>141</v>
      </c>
      <c r="N18" s="30">
        <f>J18*0.5</f>
        <v>2</v>
      </c>
    </row>
    <row r="19" spans="1:14" ht="28.8" x14ac:dyDescent="0.3">
      <c r="A19" s="139"/>
      <c r="B19" s="51" t="s">
        <v>11</v>
      </c>
      <c r="C19" s="51" t="s">
        <v>22</v>
      </c>
      <c r="D19" s="51"/>
      <c r="E19" s="51">
        <v>242</v>
      </c>
      <c r="F19" s="51" t="s">
        <v>51</v>
      </c>
      <c r="G19" s="51" t="s">
        <v>25</v>
      </c>
      <c r="H19" s="51">
        <v>3</v>
      </c>
      <c r="I19" s="51">
        <v>1</v>
      </c>
      <c r="J19" s="32">
        <f t="shared" si="0"/>
        <v>3</v>
      </c>
      <c r="K19" s="51" t="s">
        <v>53</v>
      </c>
      <c r="L19" s="51" t="s">
        <v>83</v>
      </c>
      <c r="M19" s="51" t="s">
        <v>141</v>
      </c>
      <c r="N19" s="30">
        <f t="shared" ref="N19:N23" si="3">J19*0.5</f>
        <v>1.5</v>
      </c>
    </row>
    <row r="20" spans="1:14" ht="115.2" x14ac:dyDescent="0.3">
      <c r="A20" s="139"/>
      <c r="B20" s="51" t="s">
        <v>30</v>
      </c>
      <c r="C20" s="51" t="s">
        <v>78</v>
      </c>
      <c r="D20" s="51" t="s">
        <v>526</v>
      </c>
      <c r="E20" s="51">
        <v>65</v>
      </c>
      <c r="F20" s="51" t="s">
        <v>186</v>
      </c>
      <c r="G20" s="51" t="s">
        <v>187</v>
      </c>
      <c r="H20" s="51">
        <v>3</v>
      </c>
      <c r="I20" s="51">
        <v>4</v>
      </c>
      <c r="J20" s="29">
        <f t="shared" si="0"/>
        <v>12</v>
      </c>
      <c r="K20" s="51" t="s">
        <v>472</v>
      </c>
      <c r="L20" s="38"/>
      <c r="M20" s="51" t="s">
        <v>141</v>
      </c>
      <c r="N20" s="32">
        <f>J20*0.5</f>
        <v>6</v>
      </c>
    </row>
    <row r="21" spans="1:14" ht="124.8" x14ac:dyDescent="0.3">
      <c r="A21" s="139"/>
      <c r="B21" s="51" t="s">
        <v>44</v>
      </c>
      <c r="C21" s="51" t="s">
        <v>54</v>
      </c>
      <c r="D21" s="51" t="s">
        <v>525</v>
      </c>
      <c r="E21" s="51">
        <v>65</v>
      </c>
      <c r="F21" s="51" t="s">
        <v>20</v>
      </c>
      <c r="G21" s="51" t="s">
        <v>86</v>
      </c>
      <c r="H21" s="51">
        <v>2</v>
      </c>
      <c r="I21" s="51">
        <v>2</v>
      </c>
      <c r="J21" s="32">
        <f t="shared" si="0"/>
        <v>4</v>
      </c>
      <c r="K21" s="51" t="s">
        <v>486</v>
      </c>
      <c r="L21" s="51"/>
      <c r="M21" s="51" t="s">
        <v>141</v>
      </c>
      <c r="N21" s="30">
        <f t="shared" ref="N21" si="4">J21*0.5</f>
        <v>2</v>
      </c>
    </row>
    <row r="22" spans="1:14" ht="76.8" x14ac:dyDescent="0.3">
      <c r="A22" s="139"/>
      <c r="B22" s="143" t="s">
        <v>16</v>
      </c>
      <c r="C22" s="51" t="s">
        <v>84</v>
      </c>
      <c r="D22" s="51" t="s">
        <v>80</v>
      </c>
      <c r="E22" s="51">
        <v>242</v>
      </c>
      <c r="F22" s="51" t="s">
        <v>91</v>
      </c>
      <c r="G22" s="51" t="s">
        <v>19</v>
      </c>
      <c r="H22" s="51">
        <v>4</v>
      </c>
      <c r="I22" s="51">
        <v>1</v>
      </c>
      <c r="J22" s="32">
        <f t="shared" si="0"/>
        <v>4</v>
      </c>
      <c r="K22" s="45" t="s">
        <v>474</v>
      </c>
      <c r="L22" s="51"/>
      <c r="M22" s="51" t="s">
        <v>141</v>
      </c>
      <c r="N22" s="30">
        <f t="shared" si="3"/>
        <v>2</v>
      </c>
    </row>
    <row r="23" spans="1:14" ht="57.6" x14ac:dyDescent="0.3">
      <c r="A23" s="139"/>
      <c r="B23" s="143"/>
      <c r="C23" s="51" t="s">
        <v>10</v>
      </c>
      <c r="D23" s="51" t="s">
        <v>583</v>
      </c>
      <c r="E23" s="51">
        <v>242</v>
      </c>
      <c r="F23" s="51" t="s">
        <v>178</v>
      </c>
      <c r="G23" s="51" t="s">
        <v>377</v>
      </c>
      <c r="H23" s="51">
        <v>4</v>
      </c>
      <c r="I23" s="51">
        <v>2</v>
      </c>
      <c r="J23" s="29">
        <f t="shared" si="0"/>
        <v>8</v>
      </c>
      <c r="K23" s="51" t="s">
        <v>468</v>
      </c>
      <c r="L23" s="51" t="s">
        <v>82</v>
      </c>
      <c r="M23" s="51" t="s">
        <v>141</v>
      </c>
      <c r="N23" s="32">
        <f t="shared" si="3"/>
        <v>4</v>
      </c>
    </row>
    <row r="24" spans="1:14" ht="48" x14ac:dyDescent="0.3">
      <c r="A24" s="139"/>
      <c r="B24" s="64" t="s">
        <v>563</v>
      </c>
      <c r="C24" s="64" t="s">
        <v>564</v>
      </c>
      <c r="D24" s="64"/>
      <c r="E24" s="51">
        <v>242</v>
      </c>
      <c r="F24" s="64" t="s">
        <v>565</v>
      </c>
      <c r="G24" s="64" t="s">
        <v>548</v>
      </c>
      <c r="H24" s="64">
        <v>2</v>
      </c>
      <c r="I24" s="64">
        <v>1</v>
      </c>
      <c r="J24" s="30">
        <f t="shared" si="0"/>
        <v>2</v>
      </c>
      <c r="K24" s="64" t="s">
        <v>566</v>
      </c>
      <c r="L24" s="64" t="s">
        <v>567</v>
      </c>
      <c r="M24" s="64" t="s">
        <v>141</v>
      </c>
      <c r="N24" s="12">
        <f>J24*0.5</f>
        <v>1</v>
      </c>
    </row>
    <row r="25" spans="1:14" ht="57.6" x14ac:dyDescent="0.3">
      <c r="A25" s="139"/>
      <c r="B25" s="66" t="s">
        <v>538</v>
      </c>
      <c r="C25" s="66" t="s">
        <v>539</v>
      </c>
      <c r="D25" s="66"/>
      <c r="E25" s="51">
        <v>242</v>
      </c>
      <c r="F25" s="66" t="s">
        <v>546</v>
      </c>
      <c r="G25" s="66" t="s">
        <v>545</v>
      </c>
      <c r="H25" s="64">
        <v>2</v>
      </c>
      <c r="I25" s="64">
        <v>2</v>
      </c>
      <c r="J25" s="32">
        <f t="shared" si="0"/>
        <v>4</v>
      </c>
      <c r="K25" s="64" t="s">
        <v>552</v>
      </c>
      <c r="L25" s="66" t="s">
        <v>551</v>
      </c>
      <c r="M25" s="64" t="s">
        <v>141</v>
      </c>
      <c r="N25" s="12">
        <f t="shared" ref="N25:N26" si="5">J25*0.5</f>
        <v>2</v>
      </c>
    </row>
    <row r="26" spans="1:14" ht="67.2" x14ac:dyDescent="0.3">
      <c r="A26" s="139"/>
      <c r="B26" s="66" t="s">
        <v>542</v>
      </c>
      <c r="C26" s="66" t="s">
        <v>543</v>
      </c>
      <c r="D26" s="66"/>
      <c r="E26" s="51">
        <v>242</v>
      </c>
      <c r="F26" s="66" t="s">
        <v>549</v>
      </c>
      <c r="G26" s="66" t="s">
        <v>545</v>
      </c>
      <c r="H26" s="64">
        <v>2</v>
      </c>
      <c r="I26" s="64">
        <v>2</v>
      </c>
      <c r="J26" s="32">
        <f t="shared" si="0"/>
        <v>4</v>
      </c>
      <c r="K26" s="64" t="s">
        <v>555</v>
      </c>
      <c r="L26" s="64" t="s">
        <v>556</v>
      </c>
      <c r="M26" s="64" t="s">
        <v>141</v>
      </c>
      <c r="N26" s="12">
        <f t="shared" si="5"/>
        <v>2</v>
      </c>
    </row>
    <row r="27" spans="1:14" ht="38.4" x14ac:dyDescent="0.3">
      <c r="A27" s="139" t="s">
        <v>568</v>
      </c>
      <c r="B27" s="51" t="s">
        <v>33</v>
      </c>
      <c r="C27" s="51" t="s">
        <v>191</v>
      </c>
      <c r="D27" s="51" t="s">
        <v>192</v>
      </c>
      <c r="E27" s="51">
        <v>72</v>
      </c>
      <c r="F27" s="51" t="s">
        <v>39</v>
      </c>
      <c r="G27" s="51" t="s">
        <v>40</v>
      </c>
      <c r="H27" s="51">
        <v>1</v>
      </c>
      <c r="I27" s="51">
        <v>1</v>
      </c>
      <c r="J27" s="30">
        <f t="shared" si="0"/>
        <v>1</v>
      </c>
      <c r="K27" s="51" t="s">
        <v>193</v>
      </c>
      <c r="L27" s="51"/>
      <c r="M27" s="51" t="s">
        <v>141</v>
      </c>
      <c r="N27" s="30">
        <f>J27*0.5</f>
        <v>0.5</v>
      </c>
    </row>
    <row r="28" spans="1:14" ht="48" x14ac:dyDescent="0.3">
      <c r="A28" s="139"/>
      <c r="B28" s="51" t="s">
        <v>35</v>
      </c>
      <c r="C28" s="51" t="s">
        <v>5</v>
      </c>
      <c r="D28" s="51"/>
      <c r="E28" s="51">
        <v>72</v>
      </c>
      <c r="F28" s="51" t="s">
        <v>155</v>
      </c>
      <c r="G28" s="51" t="s">
        <v>81</v>
      </c>
      <c r="H28" s="51">
        <v>2</v>
      </c>
      <c r="I28" s="51">
        <v>3</v>
      </c>
      <c r="J28" s="32">
        <f>H28*I28</f>
        <v>6</v>
      </c>
      <c r="K28" s="51" t="s">
        <v>170</v>
      </c>
      <c r="L28" s="51" t="s">
        <v>194</v>
      </c>
      <c r="M28" s="51" t="s">
        <v>141</v>
      </c>
      <c r="N28" s="32">
        <f>J28*0.5</f>
        <v>3</v>
      </c>
    </row>
    <row r="29" spans="1:14" ht="76.8" x14ac:dyDescent="0.3">
      <c r="A29" s="139"/>
      <c r="B29" s="143" t="s">
        <v>16</v>
      </c>
      <c r="C29" s="51" t="s">
        <v>84</v>
      </c>
      <c r="D29" s="51" t="s">
        <v>80</v>
      </c>
      <c r="E29" s="51">
        <v>72</v>
      </c>
      <c r="F29" s="51" t="s">
        <v>91</v>
      </c>
      <c r="G29" s="51" t="s">
        <v>19</v>
      </c>
      <c r="H29" s="51">
        <v>4</v>
      </c>
      <c r="I29" s="51">
        <v>1</v>
      </c>
      <c r="J29" s="32">
        <f t="shared" si="0"/>
        <v>4</v>
      </c>
      <c r="K29" s="45" t="s">
        <v>474</v>
      </c>
      <c r="L29" s="51"/>
      <c r="M29" s="51" t="s">
        <v>141</v>
      </c>
      <c r="N29" s="30">
        <f t="shared" ref="N29:N31" si="6">J29*0.5</f>
        <v>2</v>
      </c>
    </row>
    <row r="30" spans="1:14" ht="57.6" x14ac:dyDescent="0.3">
      <c r="A30" s="139"/>
      <c r="B30" s="143"/>
      <c r="C30" s="51" t="s">
        <v>10</v>
      </c>
      <c r="D30" s="51" t="s">
        <v>583</v>
      </c>
      <c r="E30" s="51">
        <v>72</v>
      </c>
      <c r="F30" s="51" t="s">
        <v>178</v>
      </c>
      <c r="G30" s="51" t="s">
        <v>377</v>
      </c>
      <c r="H30" s="51">
        <v>4</v>
      </c>
      <c r="I30" s="51">
        <v>2</v>
      </c>
      <c r="J30" s="29">
        <f t="shared" si="0"/>
        <v>8</v>
      </c>
      <c r="K30" s="51" t="s">
        <v>468</v>
      </c>
      <c r="L30" s="51" t="s">
        <v>82</v>
      </c>
      <c r="M30" s="51" t="s">
        <v>141</v>
      </c>
      <c r="N30" s="32">
        <f t="shared" si="6"/>
        <v>4</v>
      </c>
    </row>
    <row r="31" spans="1:14" ht="57.6" x14ac:dyDescent="0.3">
      <c r="A31" s="139"/>
      <c r="B31" s="51" t="s">
        <v>383</v>
      </c>
      <c r="C31" s="51" t="s">
        <v>8</v>
      </c>
      <c r="D31" s="51"/>
      <c r="E31" s="51">
        <v>72</v>
      </c>
      <c r="F31" s="51" t="s">
        <v>73</v>
      </c>
      <c r="G31" s="51" t="s">
        <v>72</v>
      </c>
      <c r="H31" s="51">
        <v>4</v>
      </c>
      <c r="I31" s="51">
        <v>2</v>
      </c>
      <c r="J31" s="29">
        <f t="shared" si="0"/>
        <v>8</v>
      </c>
      <c r="K31" s="51" t="s">
        <v>532</v>
      </c>
      <c r="L31" s="51" t="s">
        <v>188</v>
      </c>
      <c r="M31" s="51" t="s">
        <v>141</v>
      </c>
      <c r="N31" s="32">
        <f t="shared" si="6"/>
        <v>4</v>
      </c>
    </row>
    <row r="32" spans="1:14" ht="38.4" x14ac:dyDescent="0.3">
      <c r="A32" s="139"/>
      <c r="B32" s="31" t="s">
        <v>390</v>
      </c>
      <c r="C32" s="51" t="s">
        <v>399</v>
      </c>
      <c r="D32" s="51" t="s">
        <v>393</v>
      </c>
      <c r="E32" s="51">
        <v>72</v>
      </c>
      <c r="F32" s="51" t="s">
        <v>394</v>
      </c>
      <c r="G32" s="51" t="s">
        <v>72</v>
      </c>
      <c r="H32" s="51">
        <v>2</v>
      </c>
      <c r="I32" s="51">
        <v>4</v>
      </c>
      <c r="J32" s="29">
        <f t="shared" si="0"/>
        <v>8</v>
      </c>
      <c r="K32" s="51" t="s">
        <v>400</v>
      </c>
      <c r="L32" s="51" t="s">
        <v>392</v>
      </c>
      <c r="M32" s="51" t="s">
        <v>141</v>
      </c>
      <c r="N32" s="32">
        <f>J32*0.5</f>
        <v>4</v>
      </c>
    </row>
    <row r="33" spans="1:14" ht="57.6" x14ac:dyDescent="0.3">
      <c r="A33" s="139"/>
      <c r="B33" s="66" t="s">
        <v>538</v>
      </c>
      <c r="C33" s="66" t="s">
        <v>539</v>
      </c>
      <c r="D33" s="66"/>
      <c r="E33" s="51">
        <v>72</v>
      </c>
      <c r="F33" s="66" t="s">
        <v>546</v>
      </c>
      <c r="G33" s="66" t="s">
        <v>545</v>
      </c>
      <c r="H33" s="64">
        <v>2</v>
      </c>
      <c r="I33" s="66">
        <v>2</v>
      </c>
      <c r="J33" s="32">
        <f t="shared" si="0"/>
        <v>4</v>
      </c>
      <c r="K33" s="64" t="s">
        <v>552</v>
      </c>
      <c r="L33" s="66" t="s">
        <v>551</v>
      </c>
      <c r="M33" s="64" t="s">
        <v>141</v>
      </c>
      <c r="N33" s="30">
        <f>J33*0.5</f>
        <v>2</v>
      </c>
    </row>
    <row r="34" spans="1:14" ht="48" x14ac:dyDescent="0.3">
      <c r="A34" s="139"/>
      <c r="B34" s="66" t="s">
        <v>31</v>
      </c>
      <c r="C34" s="66" t="s">
        <v>185</v>
      </c>
      <c r="D34" s="64"/>
      <c r="E34" s="51">
        <v>72</v>
      </c>
      <c r="F34" s="64" t="s">
        <v>569</v>
      </c>
      <c r="G34" s="66" t="s">
        <v>545</v>
      </c>
      <c r="H34" s="64">
        <v>3</v>
      </c>
      <c r="I34" s="66">
        <v>2</v>
      </c>
      <c r="J34" s="32">
        <f t="shared" si="0"/>
        <v>6</v>
      </c>
      <c r="K34" s="64" t="s">
        <v>570</v>
      </c>
      <c r="L34" s="64" t="s">
        <v>571</v>
      </c>
      <c r="M34" s="64" t="s">
        <v>142</v>
      </c>
      <c r="N34" s="30">
        <f>J34*0.25</f>
        <v>1.5</v>
      </c>
    </row>
    <row r="35" spans="1:14" ht="67.2" x14ac:dyDescent="0.3">
      <c r="A35" s="139"/>
      <c r="B35" s="66" t="s">
        <v>542</v>
      </c>
      <c r="C35" s="66" t="s">
        <v>543</v>
      </c>
      <c r="D35" s="66"/>
      <c r="E35" s="51">
        <v>72</v>
      </c>
      <c r="F35" s="66" t="s">
        <v>549</v>
      </c>
      <c r="G35" s="66" t="s">
        <v>545</v>
      </c>
      <c r="H35" s="64">
        <v>2</v>
      </c>
      <c r="I35" s="64">
        <v>2</v>
      </c>
      <c r="J35" s="32">
        <f t="shared" si="0"/>
        <v>4</v>
      </c>
      <c r="K35" s="64" t="s">
        <v>555</v>
      </c>
      <c r="L35" s="64" t="s">
        <v>556</v>
      </c>
      <c r="M35" s="64" t="s">
        <v>141</v>
      </c>
      <c r="N35" s="12">
        <f t="shared" ref="N35" si="7">J35*0.5</f>
        <v>2</v>
      </c>
    </row>
    <row r="36" spans="1:14" x14ac:dyDescent="0.3">
      <c r="A36" s="68" t="s">
        <v>59</v>
      </c>
      <c r="B36" s="144" t="s">
        <v>340</v>
      </c>
      <c r="C36" s="145"/>
      <c r="D36" s="145"/>
      <c r="E36" s="145"/>
      <c r="F36" s="145"/>
      <c r="G36" s="145"/>
      <c r="H36" s="145"/>
      <c r="I36" s="145"/>
      <c r="J36" s="145"/>
      <c r="K36" s="145"/>
      <c r="L36" s="145"/>
      <c r="M36" s="145"/>
      <c r="N36" s="146"/>
    </row>
    <row r="37" spans="1:14" ht="57.6" x14ac:dyDescent="0.3">
      <c r="A37" s="147" t="s">
        <v>60</v>
      </c>
      <c r="B37" s="45" t="s">
        <v>26</v>
      </c>
      <c r="C37" s="45" t="s">
        <v>36</v>
      </c>
      <c r="D37" s="45" t="s">
        <v>76</v>
      </c>
      <c r="E37" s="45">
        <v>3</v>
      </c>
      <c r="F37" s="45" t="s">
        <v>37</v>
      </c>
      <c r="G37" s="45" t="s">
        <v>75</v>
      </c>
      <c r="H37" s="45">
        <v>3</v>
      </c>
      <c r="I37" s="45">
        <v>2</v>
      </c>
      <c r="J37" s="57">
        <f t="shared" ref="J37:J47" si="8">H37*I37</f>
        <v>6</v>
      </c>
      <c r="K37" s="45" t="s">
        <v>77</v>
      </c>
      <c r="L37" s="45" t="s">
        <v>168</v>
      </c>
      <c r="M37" s="51" t="s">
        <v>142</v>
      </c>
      <c r="N37" s="30">
        <f>J37*0.25</f>
        <v>1.5</v>
      </c>
    </row>
    <row r="38" spans="1:14" ht="67.2" x14ac:dyDescent="0.3">
      <c r="A38" s="147"/>
      <c r="B38" s="45" t="s">
        <v>383</v>
      </c>
      <c r="C38" s="45" t="s">
        <v>8</v>
      </c>
      <c r="D38" s="45" t="s">
        <v>439</v>
      </c>
      <c r="E38" s="45">
        <v>3</v>
      </c>
      <c r="F38" s="45" t="s">
        <v>73</v>
      </c>
      <c r="G38" s="45" t="s">
        <v>72</v>
      </c>
      <c r="H38" s="45">
        <v>4</v>
      </c>
      <c r="I38" s="45">
        <v>2</v>
      </c>
      <c r="J38" s="36">
        <f t="shared" si="8"/>
        <v>8</v>
      </c>
      <c r="K38" s="45" t="s">
        <v>408</v>
      </c>
      <c r="L38" s="45" t="s">
        <v>188</v>
      </c>
      <c r="M38" s="51" t="s">
        <v>142</v>
      </c>
      <c r="N38" s="30">
        <f>J38*0.25</f>
        <v>2</v>
      </c>
    </row>
    <row r="39" spans="1:14" ht="48" x14ac:dyDescent="0.3">
      <c r="A39" s="147"/>
      <c r="B39" s="58" t="s">
        <v>390</v>
      </c>
      <c r="C39" s="45" t="s">
        <v>399</v>
      </c>
      <c r="D39" s="45" t="s">
        <v>479</v>
      </c>
      <c r="E39" s="45">
        <v>3</v>
      </c>
      <c r="F39" s="45" t="s">
        <v>394</v>
      </c>
      <c r="G39" s="45" t="s">
        <v>72</v>
      </c>
      <c r="H39" s="45">
        <v>2</v>
      </c>
      <c r="I39" s="45">
        <v>4</v>
      </c>
      <c r="J39" s="36">
        <f t="shared" si="8"/>
        <v>8</v>
      </c>
      <c r="K39" s="45" t="s">
        <v>400</v>
      </c>
      <c r="L39" s="45" t="s">
        <v>392</v>
      </c>
      <c r="M39" s="51" t="s">
        <v>141</v>
      </c>
      <c r="N39" s="32">
        <f>J39*0.5</f>
        <v>4</v>
      </c>
    </row>
    <row r="40" spans="1:14" ht="28.8" x14ac:dyDescent="0.3">
      <c r="A40" s="147"/>
      <c r="B40" s="45" t="s">
        <v>9</v>
      </c>
      <c r="C40" s="45" t="s">
        <v>28</v>
      </c>
      <c r="D40" s="45"/>
      <c r="E40" s="45">
        <v>3</v>
      </c>
      <c r="F40" s="45" t="s">
        <v>160</v>
      </c>
      <c r="G40" s="45" t="s">
        <v>162</v>
      </c>
      <c r="H40" s="45">
        <v>2</v>
      </c>
      <c r="I40" s="45">
        <v>2</v>
      </c>
      <c r="J40" s="57">
        <f t="shared" si="8"/>
        <v>4</v>
      </c>
      <c r="K40" s="45" t="s">
        <v>172</v>
      </c>
      <c r="L40" s="45" t="s">
        <v>82</v>
      </c>
      <c r="M40" s="51" t="s">
        <v>141</v>
      </c>
      <c r="N40" s="30">
        <f t="shared" ref="N40" si="9">J40*0.5</f>
        <v>2</v>
      </c>
    </row>
    <row r="41" spans="1:14" ht="76.8" x14ac:dyDescent="0.3">
      <c r="A41" s="147"/>
      <c r="B41" s="45" t="s">
        <v>30</v>
      </c>
      <c r="C41" s="45" t="s">
        <v>78</v>
      </c>
      <c r="D41" s="45" t="s">
        <v>492</v>
      </c>
      <c r="E41" s="45">
        <v>3</v>
      </c>
      <c r="F41" s="45" t="s">
        <v>186</v>
      </c>
      <c r="G41" s="45" t="s">
        <v>187</v>
      </c>
      <c r="H41" s="45">
        <v>3</v>
      </c>
      <c r="I41" s="45">
        <v>4</v>
      </c>
      <c r="J41" s="36">
        <f t="shared" si="8"/>
        <v>12</v>
      </c>
      <c r="K41" s="45" t="s">
        <v>472</v>
      </c>
      <c r="L41" s="45"/>
      <c r="M41" s="51" t="s">
        <v>141</v>
      </c>
      <c r="N41" s="32">
        <f>J41*0.5</f>
        <v>6</v>
      </c>
    </row>
    <row r="42" spans="1:14" ht="48" x14ac:dyDescent="0.3">
      <c r="A42" s="147"/>
      <c r="B42" s="45" t="s">
        <v>33</v>
      </c>
      <c r="C42" s="45" t="s">
        <v>165</v>
      </c>
      <c r="D42" s="45"/>
      <c r="E42" s="45">
        <v>3</v>
      </c>
      <c r="F42" s="45" t="s">
        <v>39</v>
      </c>
      <c r="G42" s="45" t="s">
        <v>40</v>
      </c>
      <c r="H42" s="45">
        <v>2</v>
      </c>
      <c r="I42" s="45">
        <v>3</v>
      </c>
      <c r="J42" s="57">
        <f t="shared" si="8"/>
        <v>6</v>
      </c>
      <c r="K42" s="45" t="s">
        <v>190</v>
      </c>
      <c r="L42" s="45"/>
      <c r="M42" s="51" t="s">
        <v>141</v>
      </c>
      <c r="N42" s="32">
        <f>J42*0.5</f>
        <v>3</v>
      </c>
    </row>
    <row r="43" spans="1:14" ht="57.6" x14ac:dyDescent="0.3">
      <c r="A43" s="147"/>
      <c r="B43" s="45" t="s">
        <v>34</v>
      </c>
      <c r="C43" s="45" t="s">
        <v>67</v>
      </c>
      <c r="D43" s="45" t="s">
        <v>489</v>
      </c>
      <c r="E43" s="45">
        <v>3</v>
      </c>
      <c r="F43" s="45" t="s">
        <v>68</v>
      </c>
      <c r="G43" s="45" t="s">
        <v>41</v>
      </c>
      <c r="H43" s="45">
        <v>2</v>
      </c>
      <c r="I43" s="45">
        <v>4</v>
      </c>
      <c r="J43" s="36">
        <f t="shared" si="8"/>
        <v>8</v>
      </c>
      <c r="K43" s="59" t="s">
        <v>422</v>
      </c>
      <c r="L43" s="45" t="s">
        <v>500</v>
      </c>
      <c r="M43" s="51" t="s">
        <v>142</v>
      </c>
      <c r="N43" s="30">
        <f>J43*0.25</f>
        <v>2</v>
      </c>
    </row>
    <row r="44" spans="1:14" ht="19.2" x14ac:dyDescent="0.3">
      <c r="A44" s="147"/>
      <c r="B44" s="45" t="s">
        <v>14</v>
      </c>
      <c r="C44" s="45" t="s">
        <v>47</v>
      </c>
      <c r="D44" s="45"/>
      <c r="E44" s="45">
        <v>3</v>
      </c>
      <c r="F44" s="45" t="s">
        <v>38</v>
      </c>
      <c r="G44" s="45" t="s">
        <v>42</v>
      </c>
      <c r="H44" s="45">
        <v>2</v>
      </c>
      <c r="I44" s="45">
        <v>2</v>
      </c>
      <c r="J44" s="57">
        <f t="shared" si="8"/>
        <v>4</v>
      </c>
      <c r="K44" s="45" t="s">
        <v>93</v>
      </c>
      <c r="L44" s="45"/>
      <c r="M44" s="51" t="s">
        <v>141</v>
      </c>
      <c r="N44" s="30">
        <f t="shared" ref="N44:N47" si="10">J44*0.5</f>
        <v>2</v>
      </c>
    </row>
    <row r="45" spans="1:14" ht="48" x14ac:dyDescent="0.3">
      <c r="A45" s="147"/>
      <c r="B45" s="45" t="s">
        <v>35</v>
      </c>
      <c r="C45" s="45" t="s">
        <v>164</v>
      </c>
      <c r="D45" s="45"/>
      <c r="E45" s="45">
        <v>3</v>
      </c>
      <c r="F45" s="45" t="s">
        <v>404</v>
      </c>
      <c r="G45" s="45" t="s">
        <v>43</v>
      </c>
      <c r="H45" s="45">
        <v>2</v>
      </c>
      <c r="I45" s="45">
        <v>4</v>
      </c>
      <c r="J45" s="36">
        <f t="shared" si="8"/>
        <v>8</v>
      </c>
      <c r="K45" s="45" t="s">
        <v>403</v>
      </c>
      <c r="L45" s="45" t="s">
        <v>490</v>
      </c>
      <c r="M45" s="51" t="s">
        <v>141</v>
      </c>
      <c r="N45" s="32">
        <f t="shared" si="10"/>
        <v>4</v>
      </c>
    </row>
    <row r="46" spans="1:14" ht="57.6" x14ac:dyDescent="0.3">
      <c r="A46" s="147"/>
      <c r="B46" s="66" t="s">
        <v>538</v>
      </c>
      <c r="C46" s="66" t="s">
        <v>539</v>
      </c>
      <c r="D46" s="66"/>
      <c r="E46" s="45">
        <v>3</v>
      </c>
      <c r="F46" s="66" t="s">
        <v>546</v>
      </c>
      <c r="G46" s="66" t="s">
        <v>545</v>
      </c>
      <c r="H46" s="64">
        <v>2</v>
      </c>
      <c r="I46" s="64">
        <v>1</v>
      </c>
      <c r="J46" s="30">
        <f t="shared" si="8"/>
        <v>2</v>
      </c>
      <c r="K46" s="64" t="s">
        <v>552</v>
      </c>
      <c r="L46" s="66" t="s">
        <v>551</v>
      </c>
      <c r="M46" s="64" t="s">
        <v>141</v>
      </c>
      <c r="N46" s="12">
        <f t="shared" si="10"/>
        <v>1</v>
      </c>
    </row>
    <row r="47" spans="1:14" ht="67.2" x14ac:dyDescent="0.3">
      <c r="A47" s="147"/>
      <c r="B47" s="66" t="s">
        <v>542</v>
      </c>
      <c r="C47" s="66" t="s">
        <v>543</v>
      </c>
      <c r="D47" s="66"/>
      <c r="E47" s="45">
        <v>3</v>
      </c>
      <c r="F47" s="66" t="s">
        <v>549</v>
      </c>
      <c r="G47" s="66" t="s">
        <v>545</v>
      </c>
      <c r="H47" s="64">
        <v>2</v>
      </c>
      <c r="I47" s="64">
        <v>2</v>
      </c>
      <c r="J47" s="32">
        <f t="shared" si="8"/>
        <v>4</v>
      </c>
      <c r="K47" s="64" t="s">
        <v>555</v>
      </c>
      <c r="L47" s="64" t="s">
        <v>556</v>
      </c>
      <c r="M47" s="64" t="s">
        <v>141</v>
      </c>
      <c r="N47" s="12">
        <f t="shared" si="10"/>
        <v>2</v>
      </c>
    </row>
    <row r="48" spans="1:14" ht="38.4" x14ac:dyDescent="0.3">
      <c r="A48" s="139" t="s">
        <v>389</v>
      </c>
      <c r="B48" s="51" t="s">
        <v>33</v>
      </c>
      <c r="C48" s="51" t="s">
        <v>191</v>
      </c>
      <c r="D48" s="51" t="s">
        <v>192</v>
      </c>
      <c r="E48" s="51">
        <v>22</v>
      </c>
      <c r="F48" s="51" t="s">
        <v>39</v>
      </c>
      <c r="G48" s="51" t="s">
        <v>40</v>
      </c>
      <c r="H48" s="51">
        <v>1</v>
      </c>
      <c r="I48" s="51">
        <v>1</v>
      </c>
      <c r="J48" s="30">
        <f t="shared" ref="J48:J70" si="11">H48*I48</f>
        <v>1</v>
      </c>
      <c r="K48" s="51" t="s">
        <v>193</v>
      </c>
      <c r="L48" s="38"/>
      <c r="M48" s="51" t="s">
        <v>141</v>
      </c>
      <c r="N48" s="30">
        <f>J48*0.5</f>
        <v>0.5</v>
      </c>
    </row>
    <row r="49" spans="1:14" ht="76.8" x14ac:dyDescent="0.3">
      <c r="A49" s="139"/>
      <c r="B49" s="51" t="s">
        <v>30</v>
      </c>
      <c r="C49" s="51" t="s">
        <v>78</v>
      </c>
      <c r="D49" s="51"/>
      <c r="E49" s="51">
        <v>22</v>
      </c>
      <c r="F49" s="51" t="s">
        <v>186</v>
      </c>
      <c r="G49" s="51" t="s">
        <v>187</v>
      </c>
      <c r="H49" s="51">
        <v>3</v>
      </c>
      <c r="I49" s="51">
        <v>4</v>
      </c>
      <c r="J49" s="29">
        <f t="shared" si="11"/>
        <v>12</v>
      </c>
      <c r="K49" s="51" t="s">
        <v>472</v>
      </c>
      <c r="L49" s="51" t="s">
        <v>478</v>
      </c>
      <c r="M49" s="51" t="s">
        <v>141</v>
      </c>
      <c r="N49" s="32">
        <f t="shared" ref="N49:N52" si="12">J49*0.5</f>
        <v>6</v>
      </c>
    </row>
    <row r="50" spans="1:14" ht="48" x14ac:dyDescent="0.3">
      <c r="A50" s="139"/>
      <c r="B50" s="51" t="s">
        <v>44</v>
      </c>
      <c r="C50" s="51" t="s">
        <v>54</v>
      </c>
      <c r="D50" s="51"/>
      <c r="E50" s="51">
        <v>22</v>
      </c>
      <c r="F50" s="51" t="s">
        <v>20</v>
      </c>
      <c r="G50" s="51" t="s">
        <v>86</v>
      </c>
      <c r="H50" s="51">
        <v>2</v>
      </c>
      <c r="I50" s="51">
        <v>2</v>
      </c>
      <c r="J50" s="32">
        <f t="shared" si="11"/>
        <v>4</v>
      </c>
      <c r="K50" s="51" t="s">
        <v>486</v>
      </c>
      <c r="L50" s="51"/>
      <c r="M50" s="51" t="s">
        <v>141</v>
      </c>
      <c r="N50" s="30">
        <f t="shared" si="12"/>
        <v>2</v>
      </c>
    </row>
    <row r="51" spans="1:14" ht="76.8" x14ac:dyDescent="0.3">
      <c r="A51" s="139"/>
      <c r="B51" s="141" t="s">
        <v>16</v>
      </c>
      <c r="C51" s="51" t="s">
        <v>84</v>
      </c>
      <c r="D51" s="51" t="s">
        <v>80</v>
      </c>
      <c r="E51" s="51">
        <v>22</v>
      </c>
      <c r="F51" s="51" t="s">
        <v>91</v>
      </c>
      <c r="G51" s="51" t="s">
        <v>19</v>
      </c>
      <c r="H51" s="51">
        <v>4</v>
      </c>
      <c r="I51" s="51">
        <v>2</v>
      </c>
      <c r="J51" s="29">
        <f t="shared" si="11"/>
        <v>8</v>
      </c>
      <c r="K51" s="45" t="s">
        <v>471</v>
      </c>
      <c r="L51" s="51"/>
      <c r="M51" s="51" t="s">
        <v>141</v>
      </c>
      <c r="N51" s="32">
        <f t="shared" si="12"/>
        <v>4</v>
      </c>
    </row>
    <row r="52" spans="1:14" ht="57.6" x14ac:dyDescent="0.3">
      <c r="A52" s="139"/>
      <c r="B52" s="142"/>
      <c r="C52" s="51" t="s">
        <v>10</v>
      </c>
      <c r="D52" s="51" t="s">
        <v>583</v>
      </c>
      <c r="E52" s="51">
        <v>22</v>
      </c>
      <c r="F52" s="51" t="s">
        <v>178</v>
      </c>
      <c r="G52" s="51" t="s">
        <v>396</v>
      </c>
      <c r="H52" s="51">
        <v>4</v>
      </c>
      <c r="I52" s="51">
        <v>2</v>
      </c>
      <c r="J52" s="29">
        <f t="shared" si="11"/>
        <v>8</v>
      </c>
      <c r="K52" s="51" t="s">
        <v>468</v>
      </c>
      <c r="L52" s="51" t="s">
        <v>82</v>
      </c>
      <c r="M52" s="51" t="s">
        <v>141</v>
      </c>
      <c r="N52" s="32">
        <f t="shared" si="12"/>
        <v>4</v>
      </c>
    </row>
    <row r="53" spans="1:14" ht="38.4" x14ac:dyDescent="0.3">
      <c r="A53" s="139"/>
      <c r="B53" s="51" t="s">
        <v>14</v>
      </c>
      <c r="C53" s="51" t="s">
        <v>47</v>
      </c>
      <c r="D53" s="51"/>
      <c r="E53" s="51">
        <v>22</v>
      </c>
      <c r="F53" s="51" t="s">
        <v>182</v>
      </c>
      <c r="G53" s="51" t="s">
        <v>48</v>
      </c>
      <c r="H53" s="51">
        <v>2</v>
      </c>
      <c r="I53" s="51">
        <v>2</v>
      </c>
      <c r="J53" s="32">
        <f t="shared" si="11"/>
        <v>4</v>
      </c>
      <c r="K53" s="51" t="s">
        <v>93</v>
      </c>
      <c r="L53" s="51"/>
      <c r="M53" s="51" t="s">
        <v>141</v>
      </c>
      <c r="N53" s="30">
        <f>J53*0.5</f>
        <v>2</v>
      </c>
    </row>
    <row r="54" spans="1:14" ht="38.4" x14ac:dyDescent="0.3">
      <c r="A54" s="139"/>
      <c r="B54" s="31" t="s">
        <v>390</v>
      </c>
      <c r="C54" s="51" t="s">
        <v>399</v>
      </c>
      <c r="D54" s="51" t="s">
        <v>393</v>
      </c>
      <c r="E54" s="51">
        <v>22</v>
      </c>
      <c r="F54" s="51" t="s">
        <v>394</v>
      </c>
      <c r="G54" s="51" t="s">
        <v>72</v>
      </c>
      <c r="H54" s="51">
        <v>2</v>
      </c>
      <c r="I54" s="51">
        <v>4</v>
      </c>
      <c r="J54" s="29">
        <f>H54*I54</f>
        <v>8</v>
      </c>
      <c r="K54" s="51" t="s">
        <v>400</v>
      </c>
      <c r="L54" s="51" t="s">
        <v>392</v>
      </c>
      <c r="M54" s="51" t="s">
        <v>141</v>
      </c>
      <c r="N54" s="32">
        <f>J54*0.5</f>
        <v>4</v>
      </c>
    </row>
    <row r="55" spans="1:14" ht="67.2" x14ac:dyDescent="0.3">
      <c r="A55" s="139"/>
      <c r="B55" s="51" t="s">
        <v>407</v>
      </c>
      <c r="C55" s="51" t="s">
        <v>8</v>
      </c>
      <c r="D55" s="51"/>
      <c r="E55" s="51">
        <v>22</v>
      </c>
      <c r="F55" s="51" t="s">
        <v>73</v>
      </c>
      <c r="G55" s="51" t="s">
        <v>72</v>
      </c>
      <c r="H55" s="51">
        <v>4</v>
      </c>
      <c r="I55" s="51">
        <v>2</v>
      </c>
      <c r="J55" s="29">
        <f t="shared" ref="J55" si="13">H55*I55</f>
        <v>8</v>
      </c>
      <c r="K55" s="51" t="s">
        <v>405</v>
      </c>
      <c r="L55" s="51" t="s">
        <v>188</v>
      </c>
      <c r="M55" s="51" t="s">
        <v>141</v>
      </c>
      <c r="N55" s="32">
        <f>J55*0.5</f>
        <v>4</v>
      </c>
    </row>
    <row r="56" spans="1:14" ht="57.6" x14ac:dyDescent="0.3">
      <c r="A56" s="139"/>
      <c r="B56" s="51" t="s">
        <v>26</v>
      </c>
      <c r="C56" s="51" t="s">
        <v>180</v>
      </c>
      <c r="D56" s="51" t="s">
        <v>195</v>
      </c>
      <c r="E56" s="51">
        <v>22</v>
      </c>
      <c r="F56" s="51" t="s">
        <v>37</v>
      </c>
      <c r="G56" s="51" t="s">
        <v>75</v>
      </c>
      <c r="H56" s="51">
        <v>3</v>
      </c>
      <c r="I56" s="51">
        <v>2</v>
      </c>
      <c r="J56" s="32">
        <f t="shared" si="11"/>
        <v>6</v>
      </c>
      <c r="K56" s="51" t="s">
        <v>196</v>
      </c>
      <c r="L56" s="51" t="s">
        <v>90</v>
      </c>
      <c r="M56" s="51" t="s">
        <v>141</v>
      </c>
      <c r="N56" s="32">
        <f>J56*0.5</f>
        <v>3</v>
      </c>
    </row>
    <row r="57" spans="1:14" ht="38.4" x14ac:dyDescent="0.3">
      <c r="A57" s="139"/>
      <c r="B57" s="51" t="s">
        <v>45</v>
      </c>
      <c r="C57" s="51" t="s">
        <v>46</v>
      </c>
      <c r="D57" s="51"/>
      <c r="E57" s="51">
        <v>22</v>
      </c>
      <c r="F57" s="51" t="s">
        <v>186</v>
      </c>
      <c r="G57" s="51" t="s">
        <v>49</v>
      </c>
      <c r="H57" s="51">
        <v>1</v>
      </c>
      <c r="I57" s="51">
        <v>4</v>
      </c>
      <c r="J57" s="32">
        <f t="shared" si="11"/>
        <v>4</v>
      </c>
      <c r="K57" s="51" t="s">
        <v>166</v>
      </c>
      <c r="L57" s="51" t="s">
        <v>79</v>
      </c>
      <c r="M57" s="51" t="s">
        <v>141</v>
      </c>
      <c r="N57" s="30">
        <f>J57*0.5</f>
        <v>2</v>
      </c>
    </row>
    <row r="58" spans="1:14" ht="57.6" x14ac:dyDescent="0.3">
      <c r="A58" s="139"/>
      <c r="B58" s="66" t="s">
        <v>557</v>
      </c>
      <c r="C58" s="66" t="s">
        <v>54</v>
      </c>
      <c r="D58" s="66"/>
      <c r="E58" s="51">
        <v>22</v>
      </c>
      <c r="F58" s="66" t="s">
        <v>558</v>
      </c>
      <c r="G58" s="66" t="s">
        <v>572</v>
      </c>
      <c r="H58" s="64">
        <v>2</v>
      </c>
      <c r="I58" s="64">
        <v>2</v>
      </c>
      <c r="J58" s="32">
        <f t="shared" si="11"/>
        <v>4</v>
      </c>
      <c r="K58" s="64" t="s">
        <v>573</v>
      </c>
      <c r="L58" s="64"/>
      <c r="M58" s="64" t="s">
        <v>142</v>
      </c>
      <c r="N58" s="12">
        <f>J58*0.25</f>
        <v>1</v>
      </c>
    </row>
    <row r="59" spans="1:14" ht="57.6" x14ac:dyDescent="0.3">
      <c r="A59" s="139"/>
      <c r="B59" s="66" t="s">
        <v>538</v>
      </c>
      <c r="C59" s="66" t="s">
        <v>539</v>
      </c>
      <c r="D59" s="66"/>
      <c r="E59" s="51">
        <v>22</v>
      </c>
      <c r="F59" s="66" t="s">
        <v>546</v>
      </c>
      <c r="G59" s="66" t="s">
        <v>545</v>
      </c>
      <c r="H59" s="64">
        <v>2</v>
      </c>
      <c r="I59" s="64">
        <v>2</v>
      </c>
      <c r="J59" s="32">
        <f t="shared" si="11"/>
        <v>4</v>
      </c>
      <c r="K59" s="64" t="s">
        <v>552</v>
      </c>
      <c r="L59" s="66" t="s">
        <v>551</v>
      </c>
      <c r="M59" s="64" t="s">
        <v>141</v>
      </c>
      <c r="N59" s="12">
        <f t="shared" ref="N59:N60" si="14">J59*0.5</f>
        <v>2</v>
      </c>
    </row>
    <row r="60" spans="1:14" ht="67.2" x14ac:dyDescent="0.3">
      <c r="A60" s="139"/>
      <c r="B60" s="66" t="s">
        <v>542</v>
      </c>
      <c r="C60" s="66" t="s">
        <v>543</v>
      </c>
      <c r="D60" s="66"/>
      <c r="E60" s="51">
        <v>22</v>
      </c>
      <c r="F60" s="66" t="s">
        <v>549</v>
      </c>
      <c r="G60" s="66" t="s">
        <v>545</v>
      </c>
      <c r="H60" s="64">
        <v>2</v>
      </c>
      <c r="I60" s="64">
        <v>2</v>
      </c>
      <c r="J60" s="32">
        <f t="shared" si="11"/>
        <v>4</v>
      </c>
      <c r="K60" s="64" t="s">
        <v>555</v>
      </c>
      <c r="L60" s="64" t="s">
        <v>556</v>
      </c>
      <c r="M60" s="64" t="s">
        <v>141</v>
      </c>
      <c r="N60" s="12">
        <f t="shared" si="14"/>
        <v>2</v>
      </c>
    </row>
    <row r="61" spans="1:14" ht="67.2" x14ac:dyDescent="0.3">
      <c r="A61" s="148" t="s">
        <v>464</v>
      </c>
      <c r="B61" s="51" t="s">
        <v>383</v>
      </c>
      <c r="C61" s="51" t="s">
        <v>8</v>
      </c>
      <c r="D61" s="51" t="s">
        <v>439</v>
      </c>
      <c r="E61" s="51">
        <v>6</v>
      </c>
      <c r="F61" s="51" t="s">
        <v>73</v>
      </c>
      <c r="G61" s="51" t="s">
        <v>72</v>
      </c>
      <c r="H61" s="51">
        <v>4</v>
      </c>
      <c r="I61" s="51">
        <v>2</v>
      </c>
      <c r="J61" s="29">
        <f t="shared" si="11"/>
        <v>8</v>
      </c>
      <c r="K61" s="51" t="s">
        <v>408</v>
      </c>
      <c r="L61" s="51" t="s">
        <v>188</v>
      </c>
      <c r="M61" s="51" t="s">
        <v>141</v>
      </c>
      <c r="N61" s="32">
        <f>J61*0.5</f>
        <v>4</v>
      </c>
    </row>
    <row r="62" spans="1:14" ht="48" x14ac:dyDescent="0.3">
      <c r="A62" s="148"/>
      <c r="B62" s="31" t="s">
        <v>390</v>
      </c>
      <c r="C62" s="51" t="s">
        <v>399</v>
      </c>
      <c r="D62" s="51" t="s">
        <v>479</v>
      </c>
      <c r="E62" s="51">
        <v>6</v>
      </c>
      <c r="F62" s="51" t="s">
        <v>394</v>
      </c>
      <c r="G62" s="51" t="s">
        <v>72</v>
      </c>
      <c r="H62" s="51">
        <v>2</v>
      </c>
      <c r="I62" s="51">
        <v>4</v>
      </c>
      <c r="J62" s="29">
        <f t="shared" si="11"/>
        <v>8</v>
      </c>
      <c r="K62" s="51" t="s">
        <v>400</v>
      </c>
      <c r="L62" s="51" t="s">
        <v>392</v>
      </c>
      <c r="M62" s="51" t="s">
        <v>141</v>
      </c>
      <c r="N62" s="32">
        <f>J62*0.5</f>
        <v>4</v>
      </c>
    </row>
    <row r="63" spans="1:14" ht="28.8" x14ac:dyDescent="0.3">
      <c r="A63" s="148"/>
      <c r="B63" s="51" t="s">
        <v>9</v>
      </c>
      <c r="C63" s="51" t="s">
        <v>28</v>
      </c>
      <c r="D63" s="51"/>
      <c r="E63" s="51">
        <v>6</v>
      </c>
      <c r="F63" s="51" t="s">
        <v>160</v>
      </c>
      <c r="G63" s="51" t="s">
        <v>162</v>
      </c>
      <c r="H63" s="51">
        <v>2</v>
      </c>
      <c r="I63" s="51">
        <v>2</v>
      </c>
      <c r="J63" s="32">
        <f t="shared" si="11"/>
        <v>4</v>
      </c>
      <c r="K63" s="51" t="s">
        <v>476</v>
      </c>
      <c r="L63" s="51" t="s">
        <v>82</v>
      </c>
      <c r="M63" s="51" t="s">
        <v>141</v>
      </c>
      <c r="N63" s="30">
        <f t="shared" ref="N63" si="15">J63*0.5</f>
        <v>2</v>
      </c>
    </row>
    <row r="64" spans="1:14" ht="76.8" x14ac:dyDescent="0.3">
      <c r="A64" s="148"/>
      <c r="B64" s="51" t="s">
        <v>30</v>
      </c>
      <c r="C64" s="51" t="s">
        <v>78</v>
      </c>
      <c r="D64" s="51" t="s">
        <v>492</v>
      </c>
      <c r="E64" s="51">
        <v>6</v>
      </c>
      <c r="F64" s="51" t="s">
        <v>186</v>
      </c>
      <c r="G64" s="51" t="s">
        <v>187</v>
      </c>
      <c r="H64" s="51">
        <v>3</v>
      </c>
      <c r="I64" s="51">
        <v>4</v>
      </c>
      <c r="J64" s="29">
        <f t="shared" si="11"/>
        <v>12</v>
      </c>
      <c r="K64" s="51" t="s">
        <v>472</v>
      </c>
      <c r="L64" s="38"/>
      <c r="M64" s="51" t="s">
        <v>141</v>
      </c>
      <c r="N64" s="32">
        <f>J64*0.5</f>
        <v>6</v>
      </c>
    </row>
    <row r="65" spans="1:14" ht="48" x14ac:dyDescent="0.3">
      <c r="A65" s="148"/>
      <c r="B65" s="51" t="s">
        <v>44</v>
      </c>
      <c r="C65" s="51" t="s">
        <v>54</v>
      </c>
      <c r="D65" s="51"/>
      <c r="E65" s="51">
        <v>6</v>
      </c>
      <c r="F65" s="51" t="s">
        <v>20</v>
      </c>
      <c r="G65" s="51" t="s">
        <v>86</v>
      </c>
      <c r="H65" s="51">
        <v>2</v>
      </c>
      <c r="I65" s="51">
        <v>2</v>
      </c>
      <c r="J65" s="32">
        <f t="shared" ref="J65" si="16">H65*I65</f>
        <v>4</v>
      </c>
      <c r="K65" s="51" t="s">
        <v>487</v>
      </c>
      <c r="L65" s="51"/>
      <c r="M65" s="51" t="s">
        <v>141</v>
      </c>
      <c r="N65" s="30">
        <f t="shared" ref="N65" si="17">J65*0.5</f>
        <v>2</v>
      </c>
    </row>
    <row r="66" spans="1:14" ht="48" x14ac:dyDescent="0.3">
      <c r="A66" s="148"/>
      <c r="B66" s="51" t="s">
        <v>33</v>
      </c>
      <c r="C66" s="51" t="s">
        <v>463</v>
      </c>
      <c r="D66" s="38"/>
      <c r="E66" s="51">
        <v>6</v>
      </c>
      <c r="F66" s="51" t="s">
        <v>39</v>
      </c>
      <c r="G66" s="51" t="s">
        <v>40</v>
      </c>
      <c r="H66" s="51">
        <v>2</v>
      </c>
      <c r="I66" s="51">
        <v>3</v>
      </c>
      <c r="J66" s="32">
        <f t="shared" si="11"/>
        <v>6</v>
      </c>
      <c r="K66" s="51" t="s">
        <v>190</v>
      </c>
      <c r="L66" s="51"/>
      <c r="M66" s="51" t="s">
        <v>141</v>
      </c>
      <c r="N66" s="32">
        <f>J66*0.5</f>
        <v>3</v>
      </c>
    </row>
    <row r="67" spans="1:14" ht="19.2" x14ac:dyDescent="0.3">
      <c r="A67" s="148"/>
      <c r="B67" s="51" t="s">
        <v>14</v>
      </c>
      <c r="C67" s="51" t="s">
        <v>47</v>
      </c>
      <c r="D67" s="51"/>
      <c r="E67" s="51">
        <v>6</v>
      </c>
      <c r="F67" s="51" t="s">
        <v>38</v>
      </c>
      <c r="G67" s="51" t="s">
        <v>42</v>
      </c>
      <c r="H67" s="51">
        <v>2</v>
      </c>
      <c r="I67" s="51">
        <v>2</v>
      </c>
      <c r="J67" s="32">
        <f t="shared" si="11"/>
        <v>4</v>
      </c>
      <c r="K67" s="51" t="s">
        <v>93</v>
      </c>
      <c r="L67" s="51"/>
      <c r="M67" s="51" t="s">
        <v>141</v>
      </c>
      <c r="N67" s="30">
        <f t="shared" ref="N67:N70" si="18">J67*0.5</f>
        <v>2</v>
      </c>
    </row>
    <row r="68" spans="1:14" ht="48" x14ac:dyDescent="0.3">
      <c r="A68" s="148"/>
      <c r="B68" s="51" t="s">
        <v>35</v>
      </c>
      <c r="C68" s="51" t="s">
        <v>164</v>
      </c>
      <c r="D68" s="51"/>
      <c r="E68" s="51">
        <v>6</v>
      </c>
      <c r="F68" s="51" t="s">
        <v>404</v>
      </c>
      <c r="G68" s="51" t="s">
        <v>43</v>
      </c>
      <c r="H68" s="51">
        <v>2</v>
      </c>
      <c r="I68" s="51">
        <v>4</v>
      </c>
      <c r="J68" s="29">
        <f t="shared" si="11"/>
        <v>8</v>
      </c>
      <c r="K68" s="51" t="s">
        <v>403</v>
      </c>
      <c r="L68" s="51" t="s">
        <v>533</v>
      </c>
      <c r="M68" s="51" t="s">
        <v>141</v>
      </c>
      <c r="N68" s="32">
        <f t="shared" si="18"/>
        <v>4</v>
      </c>
    </row>
    <row r="69" spans="1:14" ht="57.6" x14ac:dyDescent="0.3">
      <c r="A69" s="148"/>
      <c r="B69" s="66" t="s">
        <v>538</v>
      </c>
      <c r="C69" s="66" t="s">
        <v>539</v>
      </c>
      <c r="D69" s="66"/>
      <c r="E69" s="51">
        <v>6</v>
      </c>
      <c r="F69" s="66" t="s">
        <v>546</v>
      </c>
      <c r="G69" s="66" t="s">
        <v>545</v>
      </c>
      <c r="H69" s="64">
        <v>2</v>
      </c>
      <c r="I69" s="64">
        <v>1</v>
      </c>
      <c r="J69" s="30">
        <f t="shared" si="11"/>
        <v>2</v>
      </c>
      <c r="K69" s="64" t="s">
        <v>552</v>
      </c>
      <c r="L69" s="66" t="s">
        <v>551</v>
      </c>
      <c r="M69" s="64" t="s">
        <v>141</v>
      </c>
      <c r="N69" s="12">
        <f t="shared" si="18"/>
        <v>1</v>
      </c>
    </row>
    <row r="70" spans="1:14" ht="67.2" x14ac:dyDescent="0.3">
      <c r="A70" s="148"/>
      <c r="B70" s="66" t="s">
        <v>542</v>
      </c>
      <c r="C70" s="66" t="s">
        <v>543</v>
      </c>
      <c r="D70" s="66"/>
      <c r="E70" s="51">
        <v>6</v>
      </c>
      <c r="F70" s="66" t="s">
        <v>549</v>
      </c>
      <c r="G70" s="66" t="s">
        <v>545</v>
      </c>
      <c r="H70" s="64">
        <v>2</v>
      </c>
      <c r="I70" s="64">
        <v>2</v>
      </c>
      <c r="J70" s="32">
        <f t="shared" si="11"/>
        <v>4</v>
      </c>
      <c r="K70" s="64" t="s">
        <v>555</v>
      </c>
      <c r="L70" s="64" t="s">
        <v>556</v>
      </c>
      <c r="M70" s="64" t="s">
        <v>141</v>
      </c>
      <c r="N70" s="12">
        <f t="shared" si="18"/>
        <v>2</v>
      </c>
    </row>
    <row r="71" spans="1:14" ht="38.4" x14ac:dyDescent="0.3">
      <c r="A71" s="148" t="s">
        <v>208</v>
      </c>
      <c r="B71" s="51" t="s">
        <v>26</v>
      </c>
      <c r="C71" s="51" t="s">
        <v>36</v>
      </c>
      <c r="D71" s="51" t="s">
        <v>440</v>
      </c>
      <c r="E71" s="51">
        <v>2</v>
      </c>
      <c r="F71" s="51" t="s">
        <v>23</v>
      </c>
      <c r="G71" s="51" t="s">
        <v>75</v>
      </c>
      <c r="H71" s="51">
        <v>2</v>
      </c>
      <c r="I71" s="51">
        <v>2</v>
      </c>
      <c r="J71" s="32">
        <f t="shared" ref="J71:J72" si="19">H71*I71</f>
        <v>4</v>
      </c>
      <c r="K71" s="51" t="s">
        <v>460</v>
      </c>
      <c r="L71" s="51" t="s">
        <v>89</v>
      </c>
      <c r="M71" s="51" t="s">
        <v>141</v>
      </c>
      <c r="N71" s="30">
        <f>J71*0.5</f>
        <v>2</v>
      </c>
    </row>
    <row r="72" spans="1:14" ht="57.6" x14ac:dyDescent="0.3">
      <c r="A72" s="148"/>
      <c r="B72" s="51" t="s">
        <v>383</v>
      </c>
      <c r="C72" s="51" t="s">
        <v>8</v>
      </c>
      <c r="D72" s="51"/>
      <c r="E72" s="51">
        <v>2</v>
      </c>
      <c r="F72" s="51" t="s">
        <v>73</v>
      </c>
      <c r="G72" s="51" t="s">
        <v>72</v>
      </c>
      <c r="H72" s="51">
        <v>4</v>
      </c>
      <c r="I72" s="51">
        <v>2</v>
      </c>
      <c r="J72" s="29">
        <f t="shared" si="19"/>
        <v>8</v>
      </c>
      <c r="K72" s="51" t="s">
        <v>457</v>
      </c>
      <c r="L72" s="51" t="s">
        <v>188</v>
      </c>
      <c r="M72" s="51" t="s">
        <v>141</v>
      </c>
      <c r="N72" s="32">
        <f t="shared" ref="N72" si="20">J72*0.5</f>
        <v>4</v>
      </c>
    </row>
    <row r="73" spans="1:14" ht="28.8" x14ac:dyDescent="0.3">
      <c r="A73" s="148"/>
      <c r="B73" s="51" t="s">
        <v>9</v>
      </c>
      <c r="C73" s="51" t="s">
        <v>28</v>
      </c>
      <c r="D73" s="51" t="s">
        <v>441</v>
      </c>
      <c r="E73" s="51">
        <v>2</v>
      </c>
      <c r="F73" s="51" t="s">
        <v>160</v>
      </c>
      <c r="G73" s="51" t="s">
        <v>162</v>
      </c>
      <c r="H73" s="51">
        <v>2</v>
      </c>
      <c r="I73" s="51">
        <v>2</v>
      </c>
      <c r="J73" s="32">
        <f t="shared" ref="J73:J79" si="21">H73*I73</f>
        <v>4</v>
      </c>
      <c r="K73" s="51" t="s">
        <v>534</v>
      </c>
      <c r="L73" s="51" t="s">
        <v>82</v>
      </c>
      <c r="M73" s="51" t="s">
        <v>141</v>
      </c>
      <c r="N73" s="30">
        <f t="shared" ref="N73:N74" si="22">J73*0.5</f>
        <v>2</v>
      </c>
    </row>
    <row r="74" spans="1:14" ht="48" x14ac:dyDescent="0.3">
      <c r="A74" s="148"/>
      <c r="B74" s="51" t="s">
        <v>44</v>
      </c>
      <c r="C74" s="51" t="s">
        <v>54</v>
      </c>
      <c r="D74" s="51"/>
      <c r="E74" s="51">
        <v>2</v>
      </c>
      <c r="F74" s="51" t="s">
        <v>20</v>
      </c>
      <c r="G74" s="51" t="s">
        <v>86</v>
      </c>
      <c r="H74" s="51">
        <v>2</v>
      </c>
      <c r="I74" s="51">
        <v>2</v>
      </c>
      <c r="J74" s="32">
        <f t="shared" si="21"/>
        <v>4</v>
      </c>
      <c r="K74" s="51" t="s">
        <v>488</v>
      </c>
      <c r="L74" s="51"/>
      <c r="M74" s="51" t="s">
        <v>141</v>
      </c>
      <c r="N74" s="30">
        <f t="shared" si="22"/>
        <v>2</v>
      </c>
    </row>
    <row r="75" spans="1:14" ht="48" x14ac:dyDescent="0.3">
      <c r="A75" s="148"/>
      <c r="B75" s="51" t="s">
        <v>33</v>
      </c>
      <c r="C75" s="51" t="s">
        <v>443</v>
      </c>
      <c r="D75" s="51" t="s">
        <v>442</v>
      </c>
      <c r="E75" s="51">
        <v>2</v>
      </c>
      <c r="F75" s="51" t="s">
        <v>444</v>
      </c>
      <c r="G75" s="51" t="s">
        <v>40</v>
      </c>
      <c r="H75" s="51">
        <v>2</v>
      </c>
      <c r="I75" s="51">
        <v>1</v>
      </c>
      <c r="J75" s="30">
        <f t="shared" si="21"/>
        <v>2</v>
      </c>
      <c r="K75" s="51" t="s">
        <v>502</v>
      </c>
      <c r="L75" s="51"/>
      <c r="M75" s="51" t="s">
        <v>141</v>
      </c>
      <c r="N75" s="30">
        <f>J75*0.5</f>
        <v>1</v>
      </c>
    </row>
    <row r="76" spans="1:14" ht="76.8" x14ac:dyDescent="0.3">
      <c r="A76" s="148"/>
      <c r="B76" s="141" t="s">
        <v>16</v>
      </c>
      <c r="C76" s="51" t="s">
        <v>84</v>
      </c>
      <c r="D76" s="51" t="s">
        <v>80</v>
      </c>
      <c r="E76" s="51">
        <v>2</v>
      </c>
      <c r="F76" s="51" t="s">
        <v>91</v>
      </c>
      <c r="G76" s="51" t="s">
        <v>19</v>
      </c>
      <c r="H76" s="51">
        <v>4</v>
      </c>
      <c r="I76" s="51">
        <v>2</v>
      </c>
      <c r="J76" s="29">
        <f t="shared" si="21"/>
        <v>8</v>
      </c>
      <c r="K76" s="45" t="s">
        <v>471</v>
      </c>
      <c r="L76" s="51"/>
      <c r="M76" s="51" t="s">
        <v>141</v>
      </c>
      <c r="N76" s="32">
        <f t="shared" ref="N76:N79" si="23">J76*0.5</f>
        <v>4</v>
      </c>
    </row>
    <row r="77" spans="1:14" ht="57.6" x14ac:dyDescent="0.3">
      <c r="A77" s="148"/>
      <c r="B77" s="142"/>
      <c r="C77" s="51" t="s">
        <v>10</v>
      </c>
      <c r="D77" s="51" t="s">
        <v>583</v>
      </c>
      <c r="E77" s="51">
        <v>2</v>
      </c>
      <c r="F77" s="51" t="s">
        <v>178</v>
      </c>
      <c r="G77" s="51" t="s">
        <v>396</v>
      </c>
      <c r="H77" s="51">
        <v>4</v>
      </c>
      <c r="I77" s="51">
        <v>2</v>
      </c>
      <c r="J77" s="29">
        <f t="shared" si="21"/>
        <v>8</v>
      </c>
      <c r="K77" s="51" t="s">
        <v>468</v>
      </c>
      <c r="L77" s="51" t="s">
        <v>82</v>
      </c>
      <c r="M77" s="51" t="s">
        <v>141</v>
      </c>
      <c r="N77" s="32">
        <f t="shared" si="23"/>
        <v>4</v>
      </c>
    </row>
    <row r="78" spans="1:14" ht="57.6" x14ac:dyDescent="0.3">
      <c r="A78" s="148"/>
      <c r="B78" s="66" t="s">
        <v>538</v>
      </c>
      <c r="C78" s="66" t="s">
        <v>539</v>
      </c>
      <c r="D78" s="66"/>
      <c r="E78" s="51">
        <v>2</v>
      </c>
      <c r="F78" s="66" t="s">
        <v>546</v>
      </c>
      <c r="G78" s="66" t="s">
        <v>545</v>
      </c>
      <c r="H78" s="64">
        <v>2</v>
      </c>
      <c r="I78" s="64">
        <v>1</v>
      </c>
      <c r="J78" s="30">
        <f t="shared" si="21"/>
        <v>2</v>
      </c>
      <c r="K78" s="64" t="s">
        <v>552</v>
      </c>
      <c r="L78" s="66" t="s">
        <v>551</v>
      </c>
      <c r="M78" s="64" t="s">
        <v>141</v>
      </c>
      <c r="N78" s="12">
        <f t="shared" si="23"/>
        <v>1</v>
      </c>
    </row>
    <row r="79" spans="1:14" ht="67.2" x14ac:dyDescent="0.3">
      <c r="A79" s="148"/>
      <c r="B79" s="66" t="s">
        <v>542</v>
      </c>
      <c r="C79" s="66" t="s">
        <v>543</v>
      </c>
      <c r="D79" s="66"/>
      <c r="E79" s="51">
        <v>2</v>
      </c>
      <c r="F79" s="66" t="s">
        <v>549</v>
      </c>
      <c r="G79" s="66" t="s">
        <v>545</v>
      </c>
      <c r="H79" s="64">
        <v>2</v>
      </c>
      <c r="I79" s="64">
        <v>2</v>
      </c>
      <c r="J79" s="32">
        <f t="shared" si="21"/>
        <v>4</v>
      </c>
      <c r="K79" s="64" t="s">
        <v>555</v>
      </c>
      <c r="L79" s="64" t="s">
        <v>556</v>
      </c>
      <c r="M79" s="64" t="s">
        <v>141</v>
      </c>
      <c r="N79" s="12">
        <f t="shared" si="23"/>
        <v>2</v>
      </c>
    </row>
    <row r="80" spans="1:14" ht="57.6" x14ac:dyDescent="0.3">
      <c r="A80" s="139" t="s">
        <v>358</v>
      </c>
      <c r="B80" s="51" t="s">
        <v>26</v>
      </c>
      <c r="C80" s="51" t="s">
        <v>365</v>
      </c>
      <c r="D80" s="51" t="s">
        <v>367</v>
      </c>
      <c r="E80" s="51">
        <v>1</v>
      </c>
      <c r="F80" s="51" t="s">
        <v>37</v>
      </c>
      <c r="G80" s="51" t="s">
        <v>75</v>
      </c>
      <c r="H80" s="51">
        <v>3</v>
      </c>
      <c r="I80" s="51">
        <v>2</v>
      </c>
      <c r="J80" s="32">
        <f t="shared" ref="J80:J88" si="24">H80*I80</f>
        <v>6</v>
      </c>
      <c r="K80" s="51" t="s">
        <v>477</v>
      </c>
      <c r="L80" s="51" t="s">
        <v>168</v>
      </c>
      <c r="M80" s="51" t="s">
        <v>142</v>
      </c>
      <c r="N80" s="30">
        <f>J80*0.25</f>
        <v>1.5</v>
      </c>
    </row>
    <row r="81" spans="1:14" ht="67.2" x14ac:dyDescent="0.3">
      <c r="A81" s="139"/>
      <c r="B81" s="51" t="s">
        <v>383</v>
      </c>
      <c r="C81" s="51" t="s">
        <v>8</v>
      </c>
      <c r="D81" s="51"/>
      <c r="E81" s="51">
        <v>1</v>
      </c>
      <c r="F81" s="51" t="s">
        <v>73</v>
      </c>
      <c r="G81" s="51" t="s">
        <v>72</v>
      </c>
      <c r="H81" s="51">
        <v>4</v>
      </c>
      <c r="I81" s="51">
        <v>2</v>
      </c>
      <c r="J81" s="29">
        <f t="shared" si="24"/>
        <v>8</v>
      </c>
      <c r="K81" s="51" t="s">
        <v>421</v>
      </c>
      <c r="L81" s="51" t="s">
        <v>188</v>
      </c>
      <c r="M81" s="51" t="s">
        <v>142</v>
      </c>
      <c r="N81" s="30">
        <f>J81*0.25</f>
        <v>2</v>
      </c>
    </row>
    <row r="82" spans="1:14" ht="48" x14ac:dyDescent="0.3">
      <c r="A82" s="139"/>
      <c r="B82" s="51" t="s">
        <v>362</v>
      </c>
      <c r="C82" s="51" t="s">
        <v>361</v>
      </c>
      <c r="D82" s="51"/>
      <c r="E82" s="51">
        <v>1</v>
      </c>
      <c r="F82" s="51" t="s">
        <v>366</v>
      </c>
      <c r="G82" s="51" t="s">
        <v>364</v>
      </c>
      <c r="H82" s="51">
        <v>2</v>
      </c>
      <c r="I82" s="51">
        <v>2</v>
      </c>
      <c r="J82" s="32">
        <f t="shared" si="24"/>
        <v>4</v>
      </c>
      <c r="K82" s="51" t="s">
        <v>363</v>
      </c>
      <c r="L82" s="51" t="s">
        <v>82</v>
      </c>
      <c r="M82" s="51" t="s">
        <v>141</v>
      </c>
      <c r="N82" s="30">
        <f t="shared" ref="N82" si="25">J82*0.5</f>
        <v>2</v>
      </c>
    </row>
    <row r="83" spans="1:14" ht="38.4" x14ac:dyDescent="0.3">
      <c r="A83" s="139"/>
      <c r="B83" s="51" t="s">
        <v>33</v>
      </c>
      <c r="C83" s="51" t="s">
        <v>165</v>
      </c>
      <c r="D83" s="51"/>
      <c r="E83" s="51">
        <v>1</v>
      </c>
      <c r="F83" s="51" t="s">
        <v>39</v>
      </c>
      <c r="G83" s="51" t="s">
        <v>40</v>
      </c>
      <c r="H83" s="51">
        <v>2</v>
      </c>
      <c r="I83" s="51">
        <v>3</v>
      </c>
      <c r="J83" s="32">
        <f t="shared" si="24"/>
        <v>6</v>
      </c>
      <c r="K83" s="51" t="s">
        <v>369</v>
      </c>
      <c r="L83" s="51"/>
      <c r="M83" s="51" t="s">
        <v>141</v>
      </c>
      <c r="N83" s="32">
        <f>J83*0.5</f>
        <v>3</v>
      </c>
    </row>
    <row r="84" spans="1:14" ht="48" x14ac:dyDescent="0.3">
      <c r="A84" s="139"/>
      <c r="B84" s="51" t="s">
        <v>17</v>
      </c>
      <c r="C84" s="51" t="s">
        <v>18</v>
      </c>
      <c r="D84" s="51"/>
      <c r="E84" s="51">
        <v>1</v>
      </c>
      <c r="F84" s="51"/>
      <c r="G84" s="51" t="s">
        <v>189</v>
      </c>
      <c r="H84" s="51">
        <v>2</v>
      </c>
      <c r="I84" s="51">
        <v>2</v>
      </c>
      <c r="J84" s="32">
        <f t="shared" si="24"/>
        <v>4</v>
      </c>
      <c r="K84" s="51" t="s">
        <v>360</v>
      </c>
      <c r="L84" s="51"/>
      <c r="M84" s="51" t="s">
        <v>142</v>
      </c>
      <c r="N84" s="30">
        <f>J84*0.25</f>
        <v>1</v>
      </c>
    </row>
    <row r="85" spans="1:14" ht="76.8" x14ac:dyDescent="0.3">
      <c r="A85" s="139"/>
      <c r="B85" s="141" t="s">
        <v>16</v>
      </c>
      <c r="C85" s="51" t="s">
        <v>84</v>
      </c>
      <c r="D85" s="51" t="s">
        <v>80</v>
      </c>
      <c r="E85" s="51">
        <v>1</v>
      </c>
      <c r="F85" s="51" t="s">
        <v>91</v>
      </c>
      <c r="G85" s="51" t="s">
        <v>19</v>
      </c>
      <c r="H85" s="51">
        <v>4</v>
      </c>
      <c r="I85" s="51">
        <v>2</v>
      </c>
      <c r="J85" s="29">
        <f t="shared" si="24"/>
        <v>8</v>
      </c>
      <c r="K85" s="45" t="s">
        <v>471</v>
      </c>
      <c r="L85" s="51"/>
      <c r="M85" s="51" t="s">
        <v>141</v>
      </c>
      <c r="N85" s="32">
        <f t="shared" ref="N85:N86" si="26">J85*0.5</f>
        <v>4</v>
      </c>
    </row>
    <row r="86" spans="1:14" ht="67.2" x14ac:dyDescent="0.3">
      <c r="A86" s="139"/>
      <c r="B86" s="142"/>
      <c r="C86" s="51" t="s">
        <v>10</v>
      </c>
      <c r="D86" s="51" t="s">
        <v>583</v>
      </c>
      <c r="E86" s="51">
        <v>1</v>
      </c>
      <c r="F86" s="51" t="s">
        <v>178</v>
      </c>
      <c r="G86" s="51" t="s">
        <v>396</v>
      </c>
      <c r="H86" s="51">
        <v>4</v>
      </c>
      <c r="I86" s="51">
        <v>2</v>
      </c>
      <c r="J86" s="29">
        <f t="shared" si="24"/>
        <v>8</v>
      </c>
      <c r="K86" s="51" t="s">
        <v>469</v>
      </c>
      <c r="L86" s="51" t="s">
        <v>82</v>
      </c>
      <c r="M86" s="51" t="s">
        <v>141</v>
      </c>
      <c r="N86" s="32">
        <f t="shared" si="26"/>
        <v>4</v>
      </c>
    </row>
    <row r="87" spans="1:14" ht="57.6" x14ac:dyDescent="0.3">
      <c r="A87" s="139"/>
      <c r="B87" s="51" t="s">
        <v>350</v>
      </c>
      <c r="C87" s="51" t="s">
        <v>347</v>
      </c>
      <c r="D87" s="51" t="s">
        <v>368</v>
      </c>
      <c r="E87" s="51">
        <v>1</v>
      </c>
      <c r="F87" s="51" t="s">
        <v>68</v>
      </c>
      <c r="G87" s="51" t="s">
        <v>41</v>
      </c>
      <c r="H87" s="51">
        <v>2</v>
      </c>
      <c r="I87" s="51">
        <v>4</v>
      </c>
      <c r="J87" s="29">
        <f t="shared" si="24"/>
        <v>8</v>
      </c>
      <c r="K87" s="61" t="s">
        <v>422</v>
      </c>
      <c r="L87" s="51" t="s">
        <v>70</v>
      </c>
      <c r="M87" s="51" t="s">
        <v>142</v>
      </c>
      <c r="N87" s="30">
        <f>J87*0.25</f>
        <v>2</v>
      </c>
    </row>
    <row r="88" spans="1:14" ht="57.6" x14ac:dyDescent="0.3">
      <c r="A88" s="139"/>
      <c r="B88" s="66" t="s">
        <v>538</v>
      </c>
      <c r="C88" s="66" t="s">
        <v>539</v>
      </c>
      <c r="D88" s="66"/>
      <c r="E88" s="51">
        <v>1</v>
      </c>
      <c r="F88" s="66" t="s">
        <v>546</v>
      </c>
      <c r="G88" s="66" t="s">
        <v>545</v>
      </c>
      <c r="H88" s="64">
        <v>2</v>
      </c>
      <c r="I88" s="64">
        <v>1</v>
      </c>
      <c r="J88" s="30">
        <f t="shared" si="24"/>
        <v>2</v>
      </c>
      <c r="K88" s="64" t="s">
        <v>552</v>
      </c>
      <c r="L88" s="66" t="s">
        <v>551</v>
      </c>
      <c r="M88" s="64" t="s">
        <v>141</v>
      </c>
      <c r="N88" s="12">
        <f t="shared" ref="N88" si="27">J88*0.5</f>
        <v>1</v>
      </c>
    </row>
    <row r="89" spans="1:14" ht="57.6" x14ac:dyDescent="0.3">
      <c r="A89" s="148" t="s">
        <v>356</v>
      </c>
      <c r="B89" s="51" t="s">
        <v>383</v>
      </c>
      <c r="C89" s="51" t="s">
        <v>8</v>
      </c>
      <c r="D89" s="51" t="s">
        <v>445</v>
      </c>
      <c r="E89" s="51">
        <v>4</v>
      </c>
      <c r="F89" s="51" t="s">
        <v>73</v>
      </c>
      <c r="G89" s="51" t="s">
        <v>72</v>
      </c>
      <c r="H89" s="51">
        <v>4</v>
      </c>
      <c r="I89" s="51">
        <v>2</v>
      </c>
      <c r="J89" s="29">
        <f t="shared" ref="J89:J97" si="28">H89*I89</f>
        <v>8</v>
      </c>
      <c r="K89" s="51" t="s">
        <v>457</v>
      </c>
      <c r="L89" s="51" t="s">
        <v>446</v>
      </c>
      <c r="M89" s="51" t="s">
        <v>142</v>
      </c>
      <c r="N89" s="30">
        <f>J89*0.25</f>
        <v>2</v>
      </c>
    </row>
    <row r="90" spans="1:14" ht="57.6" x14ac:dyDescent="0.3">
      <c r="A90" s="148"/>
      <c r="B90" s="31" t="s">
        <v>390</v>
      </c>
      <c r="C90" s="51" t="s">
        <v>399</v>
      </c>
      <c r="D90" s="51" t="s">
        <v>393</v>
      </c>
      <c r="E90" s="51">
        <v>4</v>
      </c>
      <c r="F90" s="51" t="s">
        <v>452</v>
      </c>
      <c r="G90" s="51" t="s">
        <v>72</v>
      </c>
      <c r="H90" s="51">
        <v>2</v>
      </c>
      <c r="I90" s="51">
        <v>4</v>
      </c>
      <c r="J90" s="29">
        <f t="shared" ref="J90" si="29">H90*I90</f>
        <v>8</v>
      </c>
      <c r="K90" s="51" t="s">
        <v>458</v>
      </c>
      <c r="L90" s="51" t="s">
        <v>392</v>
      </c>
      <c r="M90" s="51" t="s">
        <v>141</v>
      </c>
      <c r="N90" s="32">
        <f>J90*0.5</f>
        <v>4</v>
      </c>
    </row>
    <row r="91" spans="1:14" ht="57.6" x14ac:dyDescent="0.3">
      <c r="A91" s="148"/>
      <c r="B91" s="51" t="s">
        <v>447</v>
      </c>
      <c r="C91" s="51" t="s">
        <v>10</v>
      </c>
      <c r="D91" s="51" t="s">
        <v>448</v>
      </c>
      <c r="E91" s="51">
        <v>4</v>
      </c>
      <c r="F91" s="51" t="s">
        <v>449</v>
      </c>
      <c r="G91" s="51" t="s">
        <v>72</v>
      </c>
      <c r="H91" s="51">
        <v>4</v>
      </c>
      <c r="I91" s="51">
        <v>2</v>
      </c>
      <c r="J91" s="29">
        <f t="shared" si="28"/>
        <v>8</v>
      </c>
      <c r="K91" s="51" t="s">
        <v>456</v>
      </c>
      <c r="L91" s="51" t="s">
        <v>450</v>
      </c>
      <c r="M91" s="51" t="s">
        <v>141</v>
      </c>
      <c r="N91" s="32">
        <f>J91*0.5</f>
        <v>4</v>
      </c>
    </row>
    <row r="92" spans="1:14" ht="57.6" x14ac:dyDescent="0.3">
      <c r="A92" s="148"/>
      <c r="B92" s="51" t="s">
        <v>34</v>
      </c>
      <c r="C92" s="51" t="s">
        <v>67</v>
      </c>
      <c r="D92" s="51"/>
      <c r="E92" s="51">
        <v>4</v>
      </c>
      <c r="F92" s="51" t="s">
        <v>68</v>
      </c>
      <c r="G92" s="51" t="s">
        <v>41</v>
      </c>
      <c r="H92" s="51">
        <v>2</v>
      </c>
      <c r="I92" s="51">
        <v>4</v>
      </c>
      <c r="J92" s="29">
        <f t="shared" si="28"/>
        <v>8</v>
      </c>
      <c r="K92" s="61" t="s">
        <v>455</v>
      </c>
      <c r="L92" s="51" t="s">
        <v>70</v>
      </c>
      <c r="M92" s="51" t="s">
        <v>142</v>
      </c>
      <c r="N92" s="30">
        <f>J92*0.25</f>
        <v>2</v>
      </c>
    </row>
    <row r="93" spans="1:14" ht="28.8" x14ac:dyDescent="0.3">
      <c r="A93" s="148"/>
      <c r="B93" s="51" t="s">
        <v>451</v>
      </c>
      <c r="C93" s="51" t="s">
        <v>461</v>
      </c>
      <c r="D93" s="51" t="s">
        <v>462</v>
      </c>
      <c r="E93" s="51">
        <v>4</v>
      </c>
      <c r="F93" s="51" t="s">
        <v>454</v>
      </c>
      <c r="G93" s="51" t="s">
        <v>453</v>
      </c>
      <c r="H93" s="51">
        <v>2</v>
      </c>
      <c r="I93" s="51">
        <v>4</v>
      </c>
      <c r="J93" s="29">
        <f>+H93*I93</f>
        <v>8</v>
      </c>
      <c r="K93" s="51" t="s">
        <v>480</v>
      </c>
      <c r="L93" s="51"/>
      <c r="M93" s="51" t="s">
        <v>142</v>
      </c>
      <c r="N93" s="30">
        <f>J93*0.25</f>
        <v>2</v>
      </c>
    </row>
    <row r="94" spans="1:14" ht="48" x14ac:dyDescent="0.3">
      <c r="A94" s="148"/>
      <c r="B94" s="51" t="s">
        <v>44</v>
      </c>
      <c r="C94" s="51" t="s">
        <v>54</v>
      </c>
      <c r="D94" s="51" t="s">
        <v>492</v>
      </c>
      <c r="E94" s="51">
        <v>4</v>
      </c>
      <c r="F94" s="51" t="s">
        <v>20</v>
      </c>
      <c r="G94" s="51" t="s">
        <v>86</v>
      </c>
      <c r="H94" s="51">
        <v>2</v>
      </c>
      <c r="I94" s="51">
        <v>2</v>
      </c>
      <c r="J94" s="32">
        <f t="shared" si="28"/>
        <v>4</v>
      </c>
      <c r="K94" s="51" t="s">
        <v>459</v>
      </c>
      <c r="L94" s="51"/>
      <c r="M94" s="51" t="s">
        <v>141</v>
      </c>
      <c r="N94" s="30">
        <f t="shared" ref="N94" si="30">J94*0.5</f>
        <v>2</v>
      </c>
    </row>
    <row r="95" spans="1:14" ht="76.8" x14ac:dyDescent="0.3">
      <c r="A95" s="148"/>
      <c r="B95" s="51" t="s">
        <v>30</v>
      </c>
      <c r="C95" s="51" t="s">
        <v>78</v>
      </c>
      <c r="D95" s="51"/>
      <c r="E95" s="51">
        <v>1</v>
      </c>
      <c r="F95" s="51" t="s">
        <v>186</v>
      </c>
      <c r="G95" s="51" t="s">
        <v>187</v>
      </c>
      <c r="H95" s="51">
        <v>3</v>
      </c>
      <c r="I95" s="51">
        <v>4</v>
      </c>
      <c r="J95" s="29">
        <f t="shared" si="28"/>
        <v>12</v>
      </c>
      <c r="K95" s="51" t="s">
        <v>472</v>
      </c>
      <c r="L95" s="38"/>
      <c r="M95" s="51" t="s">
        <v>141</v>
      </c>
      <c r="N95" s="32">
        <f>J95*0.5</f>
        <v>6</v>
      </c>
    </row>
    <row r="96" spans="1:14" ht="57.6" x14ac:dyDescent="0.3">
      <c r="A96" s="148"/>
      <c r="B96" s="66" t="s">
        <v>538</v>
      </c>
      <c r="C96" s="66" t="s">
        <v>539</v>
      </c>
      <c r="D96" s="66"/>
      <c r="E96" s="51">
        <v>4</v>
      </c>
      <c r="F96" s="66" t="s">
        <v>546</v>
      </c>
      <c r="G96" s="66" t="s">
        <v>545</v>
      </c>
      <c r="H96" s="64">
        <v>2</v>
      </c>
      <c r="I96" s="64">
        <v>2</v>
      </c>
      <c r="J96" s="30">
        <f t="shared" si="28"/>
        <v>4</v>
      </c>
      <c r="K96" s="64" t="s">
        <v>552</v>
      </c>
      <c r="L96" s="66" t="s">
        <v>551</v>
      </c>
      <c r="M96" s="64" t="s">
        <v>141</v>
      </c>
      <c r="N96" s="12">
        <f t="shared" ref="N96:N97" si="31">J96*0.5</f>
        <v>2</v>
      </c>
    </row>
    <row r="97" spans="1:14" ht="67.2" x14ac:dyDescent="0.3">
      <c r="A97" s="148"/>
      <c r="B97" s="66" t="s">
        <v>542</v>
      </c>
      <c r="C97" s="66" t="s">
        <v>543</v>
      </c>
      <c r="D97" s="66"/>
      <c r="E97" s="51">
        <v>4</v>
      </c>
      <c r="F97" s="66" t="s">
        <v>549</v>
      </c>
      <c r="G97" s="66" t="s">
        <v>545</v>
      </c>
      <c r="H97" s="64">
        <v>2</v>
      </c>
      <c r="I97" s="64">
        <v>2</v>
      </c>
      <c r="J97" s="32">
        <f t="shared" si="28"/>
        <v>4</v>
      </c>
      <c r="K97" s="64" t="s">
        <v>555</v>
      </c>
      <c r="L97" s="64" t="s">
        <v>556</v>
      </c>
      <c r="M97" s="64" t="s">
        <v>141</v>
      </c>
      <c r="N97" s="12">
        <f t="shared" si="31"/>
        <v>2</v>
      </c>
    </row>
    <row r="98" spans="1:14" ht="57.6" x14ac:dyDescent="0.3">
      <c r="A98" s="139" t="s">
        <v>357</v>
      </c>
      <c r="B98" s="51" t="s">
        <v>26</v>
      </c>
      <c r="C98" s="51" t="s">
        <v>36</v>
      </c>
      <c r="D98" s="51" t="s">
        <v>372</v>
      </c>
      <c r="E98" s="51">
        <v>3</v>
      </c>
      <c r="F98" s="51" t="s">
        <v>37</v>
      </c>
      <c r="G98" s="51" t="s">
        <v>75</v>
      </c>
      <c r="H98" s="51">
        <v>3</v>
      </c>
      <c r="I98" s="51">
        <v>2</v>
      </c>
      <c r="J98" s="32">
        <f t="shared" ref="J98:J108" si="32">H98*I98</f>
        <v>6</v>
      </c>
      <c r="K98" s="51" t="s">
        <v>77</v>
      </c>
      <c r="L98" s="51" t="s">
        <v>168</v>
      </c>
      <c r="M98" s="51" t="s">
        <v>142</v>
      </c>
      <c r="N98" s="30">
        <f>J98*0.25</f>
        <v>1.5</v>
      </c>
    </row>
    <row r="99" spans="1:14" ht="67.2" x14ac:dyDescent="0.3">
      <c r="A99" s="139"/>
      <c r="B99" s="51" t="s">
        <v>383</v>
      </c>
      <c r="C99" s="51" t="s">
        <v>8</v>
      </c>
      <c r="D99" s="51"/>
      <c r="E99" s="51">
        <v>3</v>
      </c>
      <c r="F99" s="51" t="s">
        <v>73</v>
      </c>
      <c r="G99" s="51" t="s">
        <v>72</v>
      </c>
      <c r="H99" s="51">
        <v>4</v>
      </c>
      <c r="I99" s="51">
        <v>2</v>
      </c>
      <c r="J99" s="29">
        <f t="shared" si="32"/>
        <v>8</v>
      </c>
      <c r="K99" s="51" t="s">
        <v>408</v>
      </c>
      <c r="L99" s="51" t="s">
        <v>188</v>
      </c>
      <c r="M99" s="51" t="s">
        <v>142</v>
      </c>
      <c r="N99" s="30">
        <f>J99*0.25</f>
        <v>2</v>
      </c>
    </row>
    <row r="100" spans="1:14" ht="48" x14ac:dyDescent="0.3">
      <c r="A100" s="139"/>
      <c r="B100" s="51" t="s">
        <v>9</v>
      </c>
      <c r="C100" s="51" t="s">
        <v>371</v>
      </c>
      <c r="D100" s="51"/>
      <c r="E100" s="51">
        <v>3</v>
      </c>
      <c r="F100" s="51" t="s">
        <v>370</v>
      </c>
      <c r="G100" s="51" t="s">
        <v>162</v>
      </c>
      <c r="H100" s="51">
        <v>2</v>
      </c>
      <c r="I100" s="51">
        <v>2</v>
      </c>
      <c r="J100" s="32">
        <f t="shared" si="32"/>
        <v>4</v>
      </c>
      <c r="K100" s="45" t="s">
        <v>473</v>
      </c>
      <c r="L100" s="51" t="s">
        <v>465</v>
      </c>
      <c r="M100" s="51" t="s">
        <v>141</v>
      </c>
      <c r="N100" s="30">
        <f t="shared" ref="N100" si="33">J100*0.5</f>
        <v>2</v>
      </c>
    </row>
    <row r="101" spans="1:14" ht="76.8" x14ac:dyDescent="0.3">
      <c r="A101" s="139"/>
      <c r="B101" s="51" t="s">
        <v>30</v>
      </c>
      <c r="C101" s="51" t="s">
        <v>78</v>
      </c>
      <c r="D101" s="51"/>
      <c r="E101" s="51">
        <v>3</v>
      </c>
      <c r="F101" s="51" t="s">
        <v>186</v>
      </c>
      <c r="G101" s="51" t="s">
        <v>187</v>
      </c>
      <c r="H101" s="51">
        <v>4</v>
      </c>
      <c r="I101" s="51">
        <v>4</v>
      </c>
      <c r="J101" s="29">
        <f t="shared" si="32"/>
        <v>16</v>
      </c>
      <c r="K101" s="45" t="s">
        <v>472</v>
      </c>
      <c r="L101" s="51" t="s">
        <v>373</v>
      </c>
      <c r="M101" s="51" t="s">
        <v>141</v>
      </c>
      <c r="N101" s="36">
        <f>J101*0.5</f>
        <v>8</v>
      </c>
    </row>
    <row r="102" spans="1:14" ht="48" x14ac:dyDescent="0.3">
      <c r="A102" s="139"/>
      <c r="B102" s="51" t="s">
        <v>33</v>
      </c>
      <c r="C102" s="51" t="s">
        <v>165</v>
      </c>
      <c r="D102" s="51"/>
      <c r="E102" s="51">
        <v>3</v>
      </c>
      <c r="F102" s="51"/>
      <c r="G102" s="51" t="s">
        <v>40</v>
      </c>
      <c r="H102" s="51">
        <v>2</v>
      </c>
      <c r="I102" s="51">
        <v>3</v>
      </c>
      <c r="J102" s="32">
        <f t="shared" si="32"/>
        <v>6</v>
      </c>
      <c r="K102" s="51" t="s">
        <v>190</v>
      </c>
      <c r="L102" s="51"/>
      <c r="M102" s="51" t="s">
        <v>141</v>
      </c>
      <c r="N102" s="32">
        <f>J102*0.5</f>
        <v>3</v>
      </c>
    </row>
    <row r="103" spans="1:14" ht="38.4" x14ac:dyDescent="0.3">
      <c r="A103" s="139"/>
      <c r="B103" s="45" t="s">
        <v>466</v>
      </c>
      <c r="C103" s="45" t="s">
        <v>481</v>
      </c>
      <c r="D103" s="45" t="s">
        <v>484</v>
      </c>
      <c r="E103" s="45">
        <v>3</v>
      </c>
      <c r="F103" s="45" t="s">
        <v>374</v>
      </c>
      <c r="G103" s="45" t="s">
        <v>41</v>
      </c>
      <c r="H103" s="45">
        <v>2</v>
      </c>
      <c r="I103" s="45">
        <v>4</v>
      </c>
      <c r="J103" s="36">
        <f t="shared" si="32"/>
        <v>8</v>
      </c>
      <c r="K103" s="45" t="s">
        <v>485</v>
      </c>
      <c r="L103" s="45" t="s">
        <v>483</v>
      </c>
      <c r="M103" s="45" t="s">
        <v>142</v>
      </c>
      <c r="N103" s="30">
        <f>J103*0.25</f>
        <v>2</v>
      </c>
    </row>
    <row r="104" spans="1:14" ht="19.2" x14ac:dyDescent="0.3">
      <c r="A104" s="139"/>
      <c r="B104" s="51" t="s">
        <v>14</v>
      </c>
      <c r="C104" s="51" t="s">
        <v>47</v>
      </c>
      <c r="D104" s="51"/>
      <c r="E104" s="51">
        <v>3</v>
      </c>
      <c r="F104" s="51"/>
      <c r="G104" s="51" t="s">
        <v>48</v>
      </c>
      <c r="H104" s="51">
        <v>2</v>
      </c>
      <c r="I104" s="51">
        <v>2</v>
      </c>
      <c r="J104" s="32">
        <f t="shared" si="32"/>
        <v>4</v>
      </c>
      <c r="K104" s="51" t="s">
        <v>93</v>
      </c>
      <c r="L104" s="51"/>
      <c r="M104" s="51" t="s">
        <v>141</v>
      </c>
      <c r="N104" s="30">
        <f>J104*0.5</f>
        <v>2</v>
      </c>
    </row>
    <row r="105" spans="1:14" ht="76.8" x14ac:dyDescent="0.3">
      <c r="A105" s="139"/>
      <c r="B105" s="141" t="s">
        <v>16</v>
      </c>
      <c r="C105" s="51" t="s">
        <v>84</v>
      </c>
      <c r="D105" s="51" t="s">
        <v>80</v>
      </c>
      <c r="E105" s="51">
        <v>3</v>
      </c>
      <c r="F105" s="51" t="s">
        <v>91</v>
      </c>
      <c r="G105" s="51" t="s">
        <v>19</v>
      </c>
      <c r="H105" s="51">
        <v>4</v>
      </c>
      <c r="I105" s="51">
        <v>2</v>
      </c>
      <c r="J105" s="29">
        <f t="shared" si="32"/>
        <v>8</v>
      </c>
      <c r="K105" s="45" t="s">
        <v>471</v>
      </c>
      <c r="L105" s="51"/>
      <c r="M105" s="51" t="s">
        <v>141</v>
      </c>
      <c r="N105" s="32">
        <f t="shared" ref="N105:N108" si="34">J105*0.5</f>
        <v>4</v>
      </c>
    </row>
    <row r="106" spans="1:14" ht="67.2" x14ac:dyDescent="0.3">
      <c r="A106" s="139"/>
      <c r="B106" s="142"/>
      <c r="C106" s="51" t="s">
        <v>10</v>
      </c>
      <c r="D106" s="51" t="s">
        <v>583</v>
      </c>
      <c r="E106" s="51">
        <v>3</v>
      </c>
      <c r="F106" s="51" t="s">
        <v>178</v>
      </c>
      <c r="G106" s="51" t="s">
        <v>396</v>
      </c>
      <c r="H106" s="51">
        <v>4</v>
      </c>
      <c r="I106" s="51">
        <v>2</v>
      </c>
      <c r="J106" s="29">
        <f t="shared" si="32"/>
        <v>8</v>
      </c>
      <c r="K106" s="51" t="s">
        <v>470</v>
      </c>
      <c r="L106" s="51" t="s">
        <v>82</v>
      </c>
      <c r="M106" s="51" t="s">
        <v>141</v>
      </c>
      <c r="N106" s="32">
        <f t="shared" si="34"/>
        <v>4</v>
      </c>
    </row>
    <row r="107" spans="1:14" ht="57.6" x14ac:dyDescent="0.3">
      <c r="A107" s="139"/>
      <c r="B107" s="66" t="s">
        <v>538</v>
      </c>
      <c r="C107" s="66" t="s">
        <v>539</v>
      </c>
      <c r="D107" s="66"/>
      <c r="E107" s="51">
        <v>3</v>
      </c>
      <c r="F107" s="66" t="s">
        <v>546</v>
      </c>
      <c r="G107" s="66" t="s">
        <v>545</v>
      </c>
      <c r="H107" s="64">
        <v>2</v>
      </c>
      <c r="I107" s="64">
        <v>1</v>
      </c>
      <c r="J107" s="30">
        <f t="shared" si="32"/>
        <v>2</v>
      </c>
      <c r="K107" s="64" t="s">
        <v>552</v>
      </c>
      <c r="L107" s="66" t="s">
        <v>551</v>
      </c>
      <c r="M107" s="64" t="s">
        <v>141</v>
      </c>
      <c r="N107" s="12">
        <f t="shared" si="34"/>
        <v>1</v>
      </c>
    </row>
    <row r="108" spans="1:14" ht="67.2" x14ac:dyDescent="0.3">
      <c r="A108" s="139"/>
      <c r="B108" s="66" t="s">
        <v>542</v>
      </c>
      <c r="C108" s="66" t="s">
        <v>543</v>
      </c>
      <c r="D108" s="66"/>
      <c r="E108" s="51">
        <v>3</v>
      </c>
      <c r="F108" s="66" t="s">
        <v>549</v>
      </c>
      <c r="G108" s="66" t="s">
        <v>545</v>
      </c>
      <c r="H108" s="64">
        <v>2</v>
      </c>
      <c r="I108" s="64">
        <v>2</v>
      </c>
      <c r="J108" s="32">
        <f t="shared" si="32"/>
        <v>4</v>
      </c>
      <c r="K108" s="64" t="s">
        <v>555</v>
      </c>
      <c r="L108" s="64" t="s">
        <v>556</v>
      </c>
      <c r="M108" s="64" t="s">
        <v>141</v>
      </c>
      <c r="N108" s="12">
        <f t="shared" si="34"/>
        <v>2</v>
      </c>
    </row>
    <row r="109" spans="1:14" ht="67.2" x14ac:dyDescent="0.3">
      <c r="A109" s="68" t="s">
        <v>61</v>
      </c>
      <c r="B109" s="51" t="s">
        <v>62</v>
      </c>
      <c r="C109" s="51" t="s">
        <v>63</v>
      </c>
      <c r="D109" s="51" t="s">
        <v>64</v>
      </c>
      <c r="E109" s="51"/>
      <c r="F109" s="51" t="s">
        <v>65</v>
      </c>
      <c r="G109" s="51" t="s">
        <v>66</v>
      </c>
      <c r="H109" s="51">
        <v>1</v>
      </c>
      <c r="I109" s="51">
        <v>2</v>
      </c>
      <c r="J109" s="30">
        <f t="shared" ref="J109" si="35">H109*I109</f>
        <v>2</v>
      </c>
      <c r="K109" s="51" t="s">
        <v>359</v>
      </c>
      <c r="L109" s="51"/>
      <c r="M109" s="51" t="s">
        <v>142</v>
      </c>
      <c r="N109" s="30">
        <f>J109*0.25</f>
        <v>0.5</v>
      </c>
    </row>
  </sheetData>
  <mergeCells count="27">
    <mergeCell ref="A3:A14"/>
    <mergeCell ref="A61:A70"/>
    <mergeCell ref="A71:A79"/>
    <mergeCell ref="B8:B9"/>
    <mergeCell ref="G1:G2"/>
    <mergeCell ref="A15:A26"/>
    <mergeCell ref="B22:B23"/>
    <mergeCell ref="A27:A35"/>
    <mergeCell ref="B29:B30"/>
    <mergeCell ref="H1:J1"/>
    <mergeCell ref="M1:N1"/>
    <mergeCell ref="F1:F2"/>
    <mergeCell ref="A1:A2"/>
    <mergeCell ref="B1:B2"/>
    <mergeCell ref="C1:C2"/>
    <mergeCell ref="D1:D2"/>
    <mergeCell ref="E1:E2"/>
    <mergeCell ref="A98:A108"/>
    <mergeCell ref="B85:B86"/>
    <mergeCell ref="B105:B106"/>
    <mergeCell ref="B36:N36"/>
    <mergeCell ref="A37:A47"/>
    <mergeCell ref="A48:A60"/>
    <mergeCell ref="B51:B52"/>
    <mergeCell ref="B76:B77"/>
    <mergeCell ref="A89:A97"/>
    <mergeCell ref="A80:A88"/>
  </mergeCells>
  <printOptions horizontalCentered="1" verticalCentered="1"/>
  <pageMargins left="0" right="0" top="0" bottom="0" header="0" footer="0"/>
  <pageSetup paperSize="8" scale="81" fitToHeight="0" orientation="landscape" r:id="rId1"/>
  <rowBreaks count="7" manualBreakCount="7">
    <brk id="14" max="13" man="1"/>
    <brk id="26" max="13" man="1"/>
    <brk id="36" max="13" man="1"/>
    <brk id="47" max="13" man="1"/>
    <brk id="60" max="13" man="1"/>
    <brk id="79" max="13" man="1"/>
    <brk id="97"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2"/>
  <sheetViews>
    <sheetView topLeftCell="C1" zoomScale="90" zoomScaleNormal="90" workbookViewId="0">
      <pane ySplit="1" topLeftCell="A2" activePane="bottomLeft" state="frozen"/>
      <selection activeCell="B1" sqref="B1"/>
      <selection pane="bottomLeft" activeCell="N6" sqref="N6"/>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3" width="5.21875" style="1" customWidth="1"/>
    <col min="14" max="14" width="5.21875" style="34" customWidth="1"/>
    <col min="15" max="16384" width="11.44140625" style="1"/>
  </cols>
  <sheetData>
    <row r="1" spans="1:14" ht="63.75" customHeight="1" x14ac:dyDescent="0.3">
      <c r="A1" s="132" t="s">
        <v>56</v>
      </c>
      <c r="B1" s="132" t="s">
        <v>0</v>
      </c>
      <c r="C1" s="132" t="s">
        <v>1</v>
      </c>
      <c r="D1" s="132" t="s">
        <v>2</v>
      </c>
      <c r="E1" s="132" t="s">
        <v>3</v>
      </c>
      <c r="F1" s="132" t="s">
        <v>6</v>
      </c>
      <c r="G1" s="132" t="s">
        <v>7</v>
      </c>
      <c r="H1" s="134" t="s">
        <v>156</v>
      </c>
      <c r="I1" s="135"/>
      <c r="J1" s="136"/>
      <c r="K1" s="27" t="s">
        <v>69</v>
      </c>
      <c r="L1" s="27" t="s">
        <v>157</v>
      </c>
      <c r="M1" s="134" t="s">
        <v>158</v>
      </c>
      <c r="N1" s="136"/>
    </row>
    <row r="2" spans="1:14" ht="15" customHeight="1" x14ac:dyDescent="0.3">
      <c r="A2" s="154"/>
      <c r="B2" s="133"/>
      <c r="C2" s="133"/>
      <c r="D2" s="133"/>
      <c r="E2" s="133"/>
      <c r="F2" s="133"/>
      <c r="G2" s="133"/>
      <c r="H2" s="27" t="s">
        <v>173</v>
      </c>
      <c r="I2" s="27" t="s">
        <v>174</v>
      </c>
      <c r="J2" s="27" t="s">
        <v>175</v>
      </c>
      <c r="K2" s="27"/>
      <c r="L2" s="27"/>
      <c r="M2" s="27" t="s">
        <v>176</v>
      </c>
      <c r="N2" s="44" t="s">
        <v>177</v>
      </c>
    </row>
    <row r="3" spans="1:14" ht="61.5" customHeight="1" x14ac:dyDescent="0.3">
      <c r="A3" s="132" t="s">
        <v>57</v>
      </c>
      <c r="B3" s="28" t="s">
        <v>35</v>
      </c>
      <c r="C3" s="28" t="s">
        <v>5</v>
      </c>
      <c r="D3" s="28"/>
      <c r="E3" s="28">
        <v>56</v>
      </c>
      <c r="F3" s="28" t="s">
        <v>155</v>
      </c>
      <c r="G3" s="28" t="s">
        <v>81</v>
      </c>
      <c r="H3" s="28">
        <v>2</v>
      </c>
      <c r="I3" s="28">
        <v>3</v>
      </c>
      <c r="J3" s="32">
        <f>H3*I3</f>
        <v>6</v>
      </c>
      <c r="K3" s="28" t="s">
        <v>375</v>
      </c>
      <c r="L3" s="28" t="s">
        <v>194</v>
      </c>
      <c r="M3" s="28" t="s">
        <v>141</v>
      </c>
      <c r="N3" s="32">
        <f>J3*0.5</f>
        <v>3</v>
      </c>
    </row>
    <row r="4" spans="1:14" ht="46.5" customHeight="1" x14ac:dyDescent="0.3">
      <c r="A4" s="149"/>
      <c r="B4" s="28" t="s">
        <v>33</v>
      </c>
      <c r="C4" s="28" t="s">
        <v>191</v>
      </c>
      <c r="D4" s="28" t="s">
        <v>192</v>
      </c>
      <c r="E4" s="51">
        <v>56</v>
      </c>
      <c r="F4" s="28" t="s">
        <v>39</v>
      </c>
      <c r="G4" s="28" t="s">
        <v>40</v>
      </c>
      <c r="H4" s="28">
        <v>1</v>
      </c>
      <c r="I4" s="28">
        <v>1</v>
      </c>
      <c r="J4" s="30">
        <f t="shared" ref="J4:J38" si="0">H4*I4</f>
        <v>1</v>
      </c>
      <c r="K4" s="28" t="s">
        <v>193</v>
      </c>
      <c r="L4" s="28"/>
      <c r="M4" s="28" t="s">
        <v>141</v>
      </c>
      <c r="N4" s="30">
        <f>J4*0.5</f>
        <v>0.5</v>
      </c>
    </row>
    <row r="5" spans="1:14" ht="67.5" customHeight="1" x14ac:dyDescent="0.3">
      <c r="A5" s="149"/>
      <c r="B5" s="31" t="s">
        <v>390</v>
      </c>
      <c r="C5" s="28" t="s">
        <v>399</v>
      </c>
      <c r="D5" s="28" t="s">
        <v>393</v>
      </c>
      <c r="E5" s="51">
        <v>56</v>
      </c>
      <c r="F5" s="28" t="s">
        <v>398</v>
      </c>
      <c r="G5" s="28" t="s">
        <v>72</v>
      </c>
      <c r="H5" s="28">
        <v>4</v>
      </c>
      <c r="I5" s="28">
        <v>2</v>
      </c>
      <c r="J5" s="29">
        <f t="shared" si="0"/>
        <v>8</v>
      </c>
      <c r="K5" s="28" t="s">
        <v>400</v>
      </c>
      <c r="L5" s="28" t="s">
        <v>392</v>
      </c>
      <c r="M5" s="28" t="s">
        <v>141</v>
      </c>
      <c r="N5" s="32">
        <f t="shared" ref="N5:N9" si="1">J5*0.5</f>
        <v>4</v>
      </c>
    </row>
    <row r="6" spans="1:14" ht="84.75" customHeight="1" x14ac:dyDescent="0.3">
      <c r="A6" s="149"/>
      <c r="B6" s="28" t="s">
        <v>383</v>
      </c>
      <c r="C6" s="28" t="s">
        <v>391</v>
      </c>
      <c r="D6" s="28"/>
      <c r="E6" s="51">
        <v>56</v>
      </c>
      <c r="F6" s="28" t="s">
        <v>382</v>
      </c>
      <c r="G6" s="28" t="s">
        <v>72</v>
      </c>
      <c r="H6" s="28">
        <v>2</v>
      </c>
      <c r="I6" s="28">
        <v>4</v>
      </c>
      <c r="J6" s="29">
        <f t="shared" si="0"/>
        <v>8</v>
      </c>
      <c r="K6" s="28" t="s">
        <v>385</v>
      </c>
      <c r="L6" s="28" t="s">
        <v>188</v>
      </c>
      <c r="M6" s="28" t="s">
        <v>141</v>
      </c>
      <c r="N6" s="32">
        <f t="shared" ref="N6" si="2">J6*0.5</f>
        <v>4</v>
      </c>
    </row>
    <row r="7" spans="1:14" ht="54.75" customHeight="1" x14ac:dyDescent="0.3">
      <c r="A7" s="149"/>
      <c r="B7" s="28" t="s">
        <v>11</v>
      </c>
      <c r="C7" s="28" t="s">
        <v>52</v>
      </c>
      <c r="D7" s="28"/>
      <c r="E7" s="51">
        <v>56</v>
      </c>
      <c r="F7" s="28" t="s">
        <v>51</v>
      </c>
      <c r="G7" s="28" t="s">
        <v>12</v>
      </c>
      <c r="H7" s="28">
        <v>3</v>
      </c>
      <c r="I7" s="28">
        <v>1</v>
      </c>
      <c r="J7" s="32">
        <f t="shared" si="0"/>
        <v>3</v>
      </c>
      <c r="K7" s="28" t="s">
        <v>179</v>
      </c>
      <c r="L7" s="28" t="s">
        <v>83</v>
      </c>
      <c r="M7" s="28" t="s">
        <v>141</v>
      </c>
      <c r="N7" s="30">
        <f t="shared" si="1"/>
        <v>1.5</v>
      </c>
    </row>
    <row r="8" spans="1:14" ht="84.75" customHeight="1" x14ac:dyDescent="0.3">
      <c r="A8" s="149"/>
      <c r="B8" s="143" t="s">
        <v>16</v>
      </c>
      <c r="C8" s="28" t="s">
        <v>84</v>
      </c>
      <c r="D8" s="28" t="s">
        <v>80</v>
      </c>
      <c r="E8" s="51">
        <v>56</v>
      </c>
      <c r="F8" s="28" t="s">
        <v>91</v>
      </c>
      <c r="G8" s="28" t="s">
        <v>19</v>
      </c>
      <c r="H8" s="28">
        <v>4</v>
      </c>
      <c r="I8" s="28">
        <v>1</v>
      </c>
      <c r="J8" s="32">
        <f t="shared" si="0"/>
        <v>4</v>
      </c>
      <c r="K8" s="40" t="s">
        <v>474</v>
      </c>
      <c r="L8" s="28" t="s">
        <v>411</v>
      </c>
      <c r="M8" s="28" t="s">
        <v>141</v>
      </c>
      <c r="N8" s="30">
        <f t="shared" si="1"/>
        <v>2</v>
      </c>
    </row>
    <row r="9" spans="1:14" ht="84.75" customHeight="1" x14ac:dyDescent="0.3">
      <c r="A9" s="149"/>
      <c r="B9" s="143"/>
      <c r="C9" s="28" t="s">
        <v>10</v>
      </c>
      <c r="D9" s="28" t="s">
        <v>583</v>
      </c>
      <c r="E9" s="51">
        <v>56</v>
      </c>
      <c r="F9" s="28" t="s">
        <v>178</v>
      </c>
      <c r="G9" s="28" t="s">
        <v>377</v>
      </c>
      <c r="H9" s="28">
        <v>4</v>
      </c>
      <c r="I9" s="28">
        <v>2</v>
      </c>
      <c r="J9" s="29">
        <f t="shared" si="0"/>
        <v>8</v>
      </c>
      <c r="K9" s="40" t="s">
        <v>467</v>
      </c>
      <c r="L9" s="28" t="s">
        <v>418</v>
      </c>
      <c r="M9" s="28" t="s">
        <v>141</v>
      </c>
      <c r="N9" s="32">
        <f t="shared" si="1"/>
        <v>4</v>
      </c>
    </row>
    <row r="10" spans="1:14" ht="57" customHeight="1" x14ac:dyDescent="0.3">
      <c r="A10" s="149"/>
      <c r="B10" s="28" t="s">
        <v>17</v>
      </c>
      <c r="C10" s="28" t="s">
        <v>71</v>
      </c>
      <c r="D10" s="28"/>
      <c r="E10" s="51">
        <v>56</v>
      </c>
      <c r="F10" s="28" t="s">
        <v>85</v>
      </c>
      <c r="G10" s="28" t="s">
        <v>379</v>
      </c>
      <c r="H10" s="28">
        <v>2</v>
      </c>
      <c r="I10" s="28">
        <v>2</v>
      </c>
      <c r="J10" s="32">
        <f t="shared" si="0"/>
        <v>4</v>
      </c>
      <c r="K10" s="28" t="s">
        <v>380</v>
      </c>
      <c r="L10" s="28"/>
      <c r="M10" s="28" t="s">
        <v>141</v>
      </c>
      <c r="N10" s="30">
        <f>J10*0.5</f>
        <v>2</v>
      </c>
    </row>
    <row r="11" spans="1:14" ht="104.25" customHeight="1" x14ac:dyDescent="0.3">
      <c r="A11" s="149"/>
      <c r="B11" s="66" t="s">
        <v>536</v>
      </c>
      <c r="C11" s="66" t="s">
        <v>537</v>
      </c>
      <c r="D11" s="66"/>
      <c r="E11" s="51">
        <v>56</v>
      </c>
      <c r="F11" s="66" t="s">
        <v>544</v>
      </c>
      <c r="G11" s="66" t="s">
        <v>545</v>
      </c>
      <c r="H11" s="65">
        <v>4</v>
      </c>
      <c r="I11" s="65">
        <v>1</v>
      </c>
      <c r="J11" s="32">
        <f t="shared" si="0"/>
        <v>4</v>
      </c>
      <c r="K11" s="65" t="s">
        <v>550</v>
      </c>
      <c r="L11" s="66" t="s">
        <v>551</v>
      </c>
      <c r="M11" s="65" t="s">
        <v>141</v>
      </c>
      <c r="N11" s="12">
        <f>J11*0.5</f>
        <v>2</v>
      </c>
    </row>
    <row r="12" spans="1:14" ht="125.25" customHeight="1" x14ac:dyDescent="0.3">
      <c r="A12" s="149"/>
      <c r="B12" s="66" t="s">
        <v>538</v>
      </c>
      <c r="C12" s="66" t="s">
        <v>539</v>
      </c>
      <c r="D12" s="66"/>
      <c r="E12" s="51">
        <v>56</v>
      </c>
      <c r="F12" s="66" t="s">
        <v>546</v>
      </c>
      <c r="G12" s="66" t="s">
        <v>545</v>
      </c>
      <c r="H12" s="65">
        <v>2</v>
      </c>
      <c r="I12" s="65">
        <v>2</v>
      </c>
      <c r="J12" s="32">
        <f t="shared" si="0"/>
        <v>4</v>
      </c>
      <c r="K12" s="65" t="s">
        <v>552</v>
      </c>
      <c r="L12" s="66" t="s">
        <v>551</v>
      </c>
      <c r="M12" s="65" t="s">
        <v>141</v>
      </c>
      <c r="N12" s="12">
        <f>J12*0.5</f>
        <v>2</v>
      </c>
    </row>
    <row r="13" spans="1:14" ht="77.25" customHeight="1" x14ac:dyDescent="0.3">
      <c r="A13" s="149"/>
      <c r="B13" s="65" t="s">
        <v>540</v>
      </c>
      <c r="C13" s="65" t="s">
        <v>541</v>
      </c>
      <c r="D13" s="65"/>
      <c r="E13" s="51">
        <v>56</v>
      </c>
      <c r="F13" s="65" t="s">
        <v>547</v>
      </c>
      <c r="G13" s="65" t="s">
        <v>548</v>
      </c>
      <c r="H13" s="65">
        <v>2</v>
      </c>
      <c r="I13" s="65">
        <v>2</v>
      </c>
      <c r="J13" s="32">
        <f t="shared" si="0"/>
        <v>4</v>
      </c>
      <c r="K13" s="65" t="s">
        <v>553</v>
      </c>
      <c r="L13" s="65" t="s">
        <v>554</v>
      </c>
      <c r="M13" s="65" t="s">
        <v>141</v>
      </c>
      <c r="N13" s="12">
        <f>J13*0.5</f>
        <v>2</v>
      </c>
    </row>
    <row r="14" spans="1:14" ht="78" customHeight="1" x14ac:dyDescent="0.3">
      <c r="A14" s="133"/>
      <c r="B14" s="66" t="s">
        <v>542</v>
      </c>
      <c r="C14" s="66" t="s">
        <v>543</v>
      </c>
      <c r="D14" s="66"/>
      <c r="E14" s="51">
        <v>56</v>
      </c>
      <c r="F14" s="66" t="s">
        <v>549</v>
      </c>
      <c r="G14" s="66" t="s">
        <v>545</v>
      </c>
      <c r="H14" s="66">
        <v>2</v>
      </c>
      <c r="I14" s="66">
        <v>2</v>
      </c>
      <c r="J14" s="32">
        <f t="shared" si="0"/>
        <v>4</v>
      </c>
      <c r="K14" s="65" t="s">
        <v>555</v>
      </c>
      <c r="L14" s="65" t="s">
        <v>556</v>
      </c>
      <c r="M14" s="65" t="s">
        <v>141</v>
      </c>
      <c r="N14" s="12">
        <f t="shared" ref="N14" si="3">J14*0.5</f>
        <v>2</v>
      </c>
    </row>
    <row r="15" spans="1:14" ht="51.75" customHeight="1" x14ac:dyDescent="0.3">
      <c r="A15" s="132" t="s">
        <v>58</v>
      </c>
      <c r="B15" s="28" t="s">
        <v>33</v>
      </c>
      <c r="C15" s="28" t="s">
        <v>191</v>
      </c>
      <c r="D15" s="28" t="s">
        <v>192</v>
      </c>
      <c r="E15" s="28">
        <v>6</v>
      </c>
      <c r="F15" s="28" t="s">
        <v>39</v>
      </c>
      <c r="G15" s="28" t="s">
        <v>40</v>
      </c>
      <c r="H15" s="28">
        <v>1</v>
      </c>
      <c r="I15" s="28">
        <v>1</v>
      </c>
      <c r="J15" s="30">
        <f t="shared" si="0"/>
        <v>1</v>
      </c>
      <c r="K15" s="28" t="s">
        <v>193</v>
      </c>
      <c r="L15" s="28"/>
      <c r="M15" s="28" t="s">
        <v>141</v>
      </c>
      <c r="N15" s="30">
        <f>J15*0.5</f>
        <v>0.5</v>
      </c>
    </row>
    <row r="16" spans="1:14" ht="80.25" customHeight="1" x14ac:dyDescent="0.3">
      <c r="A16" s="149"/>
      <c r="B16" s="28" t="s">
        <v>383</v>
      </c>
      <c r="C16" s="28" t="s">
        <v>8</v>
      </c>
      <c r="D16" s="28"/>
      <c r="E16" s="28">
        <v>6</v>
      </c>
      <c r="F16" s="28" t="s">
        <v>73</v>
      </c>
      <c r="G16" s="28" t="s">
        <v>72</v>
      </c>
      <c r="H16" s="28">
        <v>4</v>
      </c>
      <c r="I16" s="28">
        <v>2</v>
      </c>
      <c r="J16" s="29">
        <f t="shared" si="0"/>
        <v>8</v>
      </c>
      <c r="K16" s="28" t="s">
        <v>385</v>
      </c>
      <c r="L16" s="28" t="s">
        <v>188</v>
      </c>
      <c r="M16" s="28" t="s">
        <v>141</v>
      </c>
      <c r="N16" s="32">
        <f>J16*0.5</f>
        <v>4</v>
      </c>
    </row>
    <row r="17" spans="1:14" ht="48" customHeight="1" x14ac:dyDescent="0.3">
      <c r="A17" s="149"/>
      <c r="B17" s="31" t="s">
        <v>390</v>
      </c>
      <c r="C17" s="28" t="s">
        <v>399</v>
      </c>
      <c r="D17" s="28" t="s">
        <v>393</v>
      </c>
      <c r="E17" s="28">
        <v>6</v>
      </c>
      <c r="F17" s="28" t="s">
        <v>394</v>
      </c>
      <c r="G17" s="28" t="s">
        <v>72</v>
      </c>
      <c r="H17" s="28">
        <v>2</v>
      </c>
      <c r="I17" s="28">
        <v>4</v>
      </c>
      <c r="J17" s="29">
        <f t="shared" si="0"/>
        <v>8</v>
      </c>
      <c r="K17" s="28" t="s">
        <v>400</v>
      </c>
      <c r="L17" s="28" t="s">
        <v>392</v>
      </c>
      <c r="M17" s="28" t="s">
        <v>141</v>
      </c>
      <c r="N17" s="32">
        <f>J17*0.5</f>
        <v>4</v>
      </c>
    </row>
    <row r="18" spans="1:14" ht="57.75" customHeight="1" x14ac:dyDescent="0.3">
      <c r="A18" s="149"/>
      <c r="B18" s="28" t="s">
        <v>74</v>
      </c>
      <c r="C18" s="28" t="s">
        <v>21</v>
      </c>
      <c r="D18" s="28"/>
      <c r="E18" s="28">
        <v>6</v>
      </c>
      <c r="F18" s="28" t="s">
        <v>23</v>
      </c>
      <c r="G18" s="28" t="s">
        <v>75</v>
      </c>
      <c r="H18" s="28">
        <v>2</v>
      </c>
      <c r="I18" s="28">
        <v>2</v>
      </c>
      <c r="J18" s="32">
        <f t="shared" si="0"/>
        <v>4</v>
      </c>
      <c r="K18" s="28" t="s">
        <v>88</v>
      </c>
      <c r="L18" s="28" t="s">
        <v>89</v>
      </c>
      <c r="M18" s="28" t="s">
        <v>141</v>
      </c>
      <c r="N18" s="30">
        <f>J18*0.5</f>
        <v>2</v>
      </c>
    </row>
    <row r="19" spans="1:14" ht="75" customHeight="1" x14ac:dyDescent="0.3">
      <c r="A19" s="149"/>
      <c r="B19" s="28" t="s">
        <v>16</v>
      </c>
      <c r="C19" s="28" t="s">
        <v>84</v>
      </c>
      <c r="D19" s="28" t="s">
        <v>80</v>
      </c>
      <c r="E19" s="28">
        <v>6</v>
      </c>
      <c r="F19" s="28" t="s">
        <v>91</v>
      </c>
      <c r="G19" s="28" t="s">
        <v>19</v>
      </c>
      <c r="H19" s="28">
        <v>4</v>
      </c>
      <c r="I19" s="28">
        <v>1</v>
      </c>
      <c r="J19" s="32">
        <f t="shared" si="0"/>
        <v>4</v>
      </c>
      <c r="K19" s="28" t="s">
        <v>395</v>
      </c>
      <c r="L19" s="28" t="s">
        <v>50</v>
      </c>
      <c r="M19" s="28" t="s">
        <v>141</v>
      </c>
      <c r="N19" s="30">
        <f t="shared" ref="N19:N20" si="4">J19*0.5</f>
        <v>2</v>
      </c>
    </row>
    <row r="20" spans="1:14" ht="89.25" customHeight="1" x14ac:dyDescent="0.3">
      <c r="A20" s="149"/>
      <c r="B20" s="141" t="s">
        <v>16</v>
      </c>
      <c r="C20" s="28" t="s">
        <v>10</v>
      </c>
      <c r="D20" s="28" t="s">
        <v>583</v>
      </c>
      <c r="E20" s="28">
        <v>6</v>
      </c>
      <c r="F20" s="28" t="s">
        <v>178</v>
      </c>
      <c r="G20" s="28" t="s">
        <v>377</v>
      </c>
      <c r="H20" s="28">
        <v>4</v>
      </c>
      <c r="I20" s="28">
        <v>2</v>
      </c>
      <c r="J20" s="29">
        <f t="shared" si="0"/>
        <v>8</v>
      </c>
      <c r="K20" s="40" t="s">
        <v>474</v>
      </c>
      <c r="L20" s="28" t="s">
        <v>418</v>
      </c>
      <c r="M20" s="28" t="s">
        <v>141</v>
      </c>
      <c r="N20" s="32">
        <f t="shared" si="4"/>
        <v>4</v>
      </c>
    </row>
    <row r="21" spans="1:14" ht="96" customHeight="1" x14ac:dyDescent="0.3">
      <c r="A21" s="149"/>
      <c r="B21" s="142"/>
      <c r="C21" s="28" t="s">
        <v>54</v>
      </c>
      <c r="D21" s="28"/>
      <c r="E21" s="28">
        <v>6</v>
      </c>
      <c r="F21" s="28" t="s">
        <v>402</v>
      </c>
      <c r="G21" s="28" t="s">
        <v>381</v>
      </c>
      <c r="H21" s="28">
        <v>1</v>
      </c>
      <c r="I21" s="28">
        <v>3</v>
      </c>
      <c r="J21" s="32">
        <f t="shared" si="0"/>
        <v>3</v>
      </c>
      <c r="K21" s="40" t="s">
        <v>467</v>
      </c>
      <c r="L21" s="28" t="s">
        <v>55</v>
      </c>
      <c r="M21" s="28" t="s">
        <v>141</v>
      </c>
      <c r="N21" s="30">
        <f>J21*0.5</f>
        <v>1.5</v>
      </c>
    </row>
    <row r="22" spans="1:14" ht="96" customHeight="1" x14ac:dyDescent="0.3">
      <c r="A22" s="149"/>
      <c r="B22" s="66" t="s">
        <v>557</v>
      </c>
      <c r="C22" s="66" t="s">
        <v>54</v>
      </c>
      <c r="D22" s="66"/>
      <c r="E22" s="65">
        <v>6</v>
      </c>
      <c r="F22" s="66" t="s">
        <v>558</v>
      </c>
      <c r="G22" s="66" t="s">
        <v>559</v>
      </c>
      <c r="H22" s="65">
        <v>1</v>
      </c>
      <c r="I22" s="65">
        <v>2</v>
      </c>
      <c r="J22" s="30">
        <f t="shared" si="0"/>
        <v>2</v>
      </c>
      <c r="K22" s="65" t="s">
        <v>560</v>
      </c>
      <c r="L22" s="65" t="s">
        <v>55</v>
      </c>
      <c r="M22" s="65" t="s">
        <v>141</v>
      </c>
      <c r="N22" s="12">
        <f>J22*0.5</f>
        <v>1</v>
      </c>
    </row>
    <row r="23" spans="1:14" ht="65.25" customHeight="1" x14ac:dyDescent="0.3">
      <c r="A23" s="149"/>
      <c r="B23" s="66" t="s">
        <v>536</v>
      </c>
      <c r="C23" s="66" t="s">
        <v>537</v>
      </c>
      <c r="D23" s="66"/>
      <c r="E23" s="28">
        <v>6</v>
      </c>
      <c r="F23" s="66" t="s">
        <v>544</v>
      </c>
      <c r="G23" s="66" t="s">
        <v>545</v>
      </c>
      <c r="H23" s="65">
        <v>4</v>
      </c>
      <c r="I23" s="65">
        <v>1</v>
      </c>
      <c r="J23" s="32">
        <f t="shared" si="0"/>
        <v>4</v>
      </c>
      <c r="K23" s="65" t="s">
        <v>561</v>
      </c>
      <c r="L23" s="66" t="s">
        <v>551</v>
      </c>
      <c r="M23" s="65" t="s">
        <v>141</v>
      </c>
      <c r="N23" s="12">
        <f>J23*0.5</f>
        <v>2</v>
      </c>
    </row>
    <row r="24" spans="1:14" ht="90.75" customHeight="1" x14ac:dyDescent="0.3">
      <c r="A24" s="149"/>
      <c r="B24" s="66" t="s">
        <v>538</v>
      </c>
      <c r="C24" s="66" t="s">
        <v>539</v>
      </c>
      <c r="D24" s="66"/>
      <c r="E24" s="28">
        <v>6</v>
      </c>
      <c r="F24" s="66" t="s">
        <v>546</v>
      </c>
      <c r="G24" s="66" t="s">
        <v>545</v>
      </c>
      <c r="H24" s="65">
        <v>1</v>
      </c>
      <c r="I24" s="65">
        <v>2</v>
      </c>
      <c r="J24" s="30">
        <f t="shared" si="0"/>
        <v>2</v>
      </c>
      <c r="K24" s="65" t="s">
        <v>552</v>
      </c>
      <c r="L24" s="66" t="s">
        <v>551</v>
      </c>
      <c r="M24" s="65" t="s">
        <v>141</v>
      </c>
      <c r="N24" s="12">
        <f>J24*0.5</f>
        <v>1</v>
      </c>
    </row>
    <row r="25" spans="1:14" ht="84" customHeight="1" x14ac:dyDescent="0.3">
      <c r="A25" s="133"/>
      <c r="B25" s="66" t="s">
        <v>542</v>
      </c>
      <c r="C25" s="66" t="s">
        <v>543</v>
      </c>
      <c r="D25" s="66"/>
      <c r="E25" s="28">
        <v>6</v>
      </c>
      <c r="F25" s="66" t="s">
        <v>549</v>
      </c>
      <c r="G25" s="66" t="s">
        <v>545</v>
      </c>
      <c r="H25" s="65">
        <v>2</v>
      </c>
      <c r="I25" s="65">
        <v>2</v>
      </c>
      <c r="J25" s="32">
        <f t="shared" si="0"/>
        <v>4</v>
      </c>
      <c r="K25" s="65" t="s">
        <v>555</v>
      </c>
      <c r="L25" s="65" t="s">
        <v>556</v>
      </c>
      <c r="M25" s="65" t="s">
        <v>141</v>
      </c>
      <c r="N25" s="12">
        <f t="shared" ref="N25" si="5">J25*0.5</f>
        <v>2</v>
      </c>
    </row>
    <row r="26" spans="1:14" ht="53.25" customHeight="1" x14ac:dyDescent="0.3">
      <c r="A26" s="132" t="s">
        <v>574</v>
      </c>
      <c r="B26" s="28" t="s">
        <v>33</v>
      </c>
      <c r="C26" s="28" t="s">
        <v>191</v>
      </c>
      <c r="D26" s="28" t="s">
        <v>192</v>
      </c>
      <c r="E26" s="28">
        <v>32</v>
      </c>
      <c r="F26" s="28" t="s">
        <v>39</v>
      </c>
      <c r="G26" s="28" t="s">
        <v>40</v>
      </c>
      <c r="H26" s="28">
        <v>1</v>
      </c>
      <c r="I26" s="28">
        <v>1</v>
      </c>
      <c r="J26" s="30">
        <f t="shared" si="0"/>
        <v>1</v>
      </c>
      <c r="K26" s="28" t="s">
        <v>193</v>
      </c>
      <c r="L26" s="28"/>
      <c r="M26" s="28" t="s">
        <v>141</v>
      </c>
      <c r="N26" s="30">
        <f>J26*0.5</f>
        <v>0.5</v>
      </c>
    </row>
    <row r="27" spans="1:14" ht="67.2" x14ac:dyDescent="0.3">
      <c r="A27" s="149"/>
      <c r="B27" s="28" t="s">
        <v>383</v>
      </c>
      <c r="C27" s="28" t="s">
        <v>8</v>
      </c>
      <c r="D27" s="28"/>
      <c r="E27" s="51">
        <v>32</v>
      </c>
      <c r="F27" s="28" t="s">
        <v>73</v>
      </c>
      <c r="G27" s="28" t="s">
        <v>72</v>
      </c>
      <c r="H27" s="28">
        <v>4</v>
      </c>
      <c r="I27" s="28">
        <v>2</v>
      </c>
      <c r="J27" s="29">
        <f t="shared" si="0"/>
        <v>8</v>
      </c>
      <c r="K27" s="28" t="s">
        <v>385</v>
      </c>
      <c r="L27" s="28" t="s">
        <v>188</v>
      </c>
      <c r="M27" s="28" t="s">
        <v>142</v>
      </c>
      <c r="N27" s="30">
        <f>J27*0.25</f>
        <v>2</v>
      </c>
    </row>
    <row r="28" spans="1:14" ht="57.6" x14ac:dyDescent="0.3">
      <c r="A28" s="149"/>
      <c r="B28" s="31" t="s">
        <v>390</v>
      </c>
      <c r="C28" s="28" t="s">
        <v>399</v>
      </c>
      <c r="D28" s="28" t="s">
        <v>393</v>
      </c>
      <c r="E28" s="51">
        <v>32</v>
      </c>
      <c r="F28" s="28" t="s">
        <v>394</v>
      </c>
      <c r="G28" s="28" t="s">
        <v>72</v>
      </c>
      <c r="H28" s="28">
        <v>2</v>
      </c>
      <c r="I28" s="28">
        <v>4</v>
      </c>
      <c r="J28" s="29">
        <f t="shared" si="0"/>
        <v>8</v>
      </c>
      <c r="K28" s="28" t="s">
        <v>400</v>
      </c>
      <c r="L28" s="28" t="s">
        <v>392</v>
      </c>
      <c r="M28" s="28" t="s">
        <v>141</v>
      </c>
      <c r="N28" s="32">
        <f>J28*0.5</f>
        <v>4</v>
      </c>
    </row>
    <row r="29" spans="1:14" ht="48" x14ac:dyDescent="0.3">
      <c r="A29" s="149"/>
      <c r="B29" s="28" t="s">
        <v>26</v>
      </c>
      <c r="C29" s="28" t="s">
        <v>21</v>
      </c>
      <c r="D29" s="28"/>
      <c r="E29" s="51">
        <v>32</v>
      </c>
      <c r="F29" s="28" t="s">
        <v>23</v>
      </c>
      <c r="G29" s="28" t="s">
        <v>75</v>
      </c>
      <c r="H29" s="28">
        <v>2</v>
      </c>
      <c r="I29" s="28">
        <v>2</v>
      </c>
      <c r="J29" s="32">
        <f t="shared" si="0"/>
        <v>4</v>
      </c>
      <c r="K29" s="28" t="s">
        <v>95</v>
      </c>
      <c r="L29" s="28" t="s">
        <v>89</v>
      </c>
      <c r="M29" s="28" t="s">
        <v>141</v>
      </c>
      <c r="N29" s="30">
        <f>J29*0.5</f>
        <v>2</v>
      </c>
    </row>
    <row r="30" spans="1:14" ht="38.4" x14ac:dyDescent="0.3">
      <c r="A30" s="149"/>
      <c r="B30" s="28" t="s">
        <v>11</v>
      </c>
      <c r="C30" s="28" t="s">
        <v>22</v>
      </c>
      <c r="D30" s="28"/>
      <c r="E30" s="51">
        <v>32</v>
      </c>
      <c r="F30" s="28" t="s">
        <v>51</v>
      </c>
      <c r="G30" s="28" t="s">
        <v>25</v>
      </c>
      <c r="H30" s="28">
        <v>3</v>
      </c>
      <c r="I30" s="28">
        <v>1</v>
      </c>
      <c r="J30" s="32">
        <f t="shared" si="0"/>
        <v>3</v>
      </c>
      <c r="K30" s="28" t="s">
        <v>53</v>
      </c>
      <c r="L30" s="28" t="s">
        <v>83</v>
      </c>
      <c r="M30" s="28" t="s">
        <v>141</v>
      </c>
      <c r="N30" s="30">
        <f t="shared" ref="N30:N34" si="6">J30*0.5</f>
        <v>1.5</v>
      </c>
    </row>
    <row r="31" spans="1:14" ht="96" x14ac:dyDescent="0.3">
      <c r="A31" s="149"/>
      <c r="B31" s="46" t="s">
        <v>30</v>
      </c>
      <c r="C31" s="46" t="s">
        <v>78</v>
      </c>
      <c r="D31" s="51" t="s">
        <v>527</v>
      </c>
      <c r="E31" s="46">
        <v>1</v>
      </c>
      <c r="F31" s="46" t="s">
        <v>186</v>
      </c>
      <c r="G31" s="46" t="s">
        <v>187</v>
      </c>
      <c r="H31" s="46">
        <v>3</v>
      </c>
      <c r="I31" s="46">
        <v>4</v>
      </c>
      <c r="J31" s="29">
        <v>12</v>
      </c>
      <c r="K31" s="46" t="s">
        <v>472</v>
      </c>
      <c r="L31" s="46"/>
      <c r="M31" s="46" t="s">
        <v>141</v>
      </c>
      <c r="N31" s="32">
        <v>6</v>
      </c>
    </row>
    <row r="32" spans="1:14" ht="76.8" x14ac:dyDescent="0.3">
      <c r="A32" s="149"/>
      <c r="B32" s="46" t="s">
        <v>44</v>
      </c>
      <c r="C32" s="46" t="s">
        <v>54</v>
      </c>
      <c r="D32" s="51" t="s">
        <v>527</v>
      </c>
      <c r="E32" s="46">
        <v>1</v>
      </c>
      <c r="F32" s="46" t="s">
        <v>20</v>
      </c>
      <c r="G32" s="46" t="s">
        <v>86</v>
      </c>
      <c r="H32" s="46">
        <v>2</v>
      </c>
      <c r="I32" s="46">
        <v>2</v>
      </c>
      <c r="J32" s="32">
        <v>4</v>
      </c>
      <c r="K32" s="46" t="s">
        <v>486</v>
      </c>
      <c r="L32" s="46"/>
      <c r="M32" s="46" t="s">
        <v>141</v>
      </c>
      <c r="N32" s="30">
        <v>2</v>
      </c>
    </row>
    <row r="33" spans="1:14" ht="96" x14ac:dyDescent="0.3">
      <c r="A33" s="149"/>
      <c r="B33" s="143" t="s">
        <v>16</v>
      </c>
      <c r="C33" s="28" t="s">
        <v>84</v>
      </c>
      <c r="D33" s="28" t="s">
        <v>80</v>
      </c>
      <c r="E33" s="28">
        <v>32</v>
      </c>
      <c r="F33" s="28" t="s">
        <v>91</v>
      </c>
      <c r="G33" s="28" t="s">
        <v>19</v>
      </c>
      <c r="H33" s="28">
        <v>4</v>
      </c>
      <c r="I33" s="28">
        <v>1</v>
      </c>
      <c r="J33" s="32">
        <f t="shared" si="0"/>
        <v>4</v>
      </c>
      <c r="K33" s="40" t="s">
        <v>474</v>
      </c>
      <c r="L33" s="28" t="s">
        <v>50</v>
      </c>
      <c r="M33" s="28" t="s">
        <v>141</v>
      </c>
      <c r="N33" s="30">
        <f t="shared" si="6"/>
        <v>2</v>
      </c>
    </row>
    <row r="34" spans="1:14" ht="86.4" x14ac:dyDescent="0.3">
      <c r="A34" s="149"/>
      <c r="B34" s="143"/>
      <c r="C34" s="28" t="s">
        <v>10</v>
      </c>
      <c r="D34" s="28" t="s">
        <v>583</v>
      </c>
      <c r="E34" s="51">
        <v>32</v>
      </c>
      <c r="F34" s="28" t="s">
        <v>178</v>
      </c>
      <c r="G34" s="28" t="s">
        <v>377</v>
      </c>
      <c r="H34" s="28">
        <v>4</v>
      </c>
      <c r="I34" s="28">
        <v>2</v>
      </c>
      <c r="J34" s="29">
        <f t="shared" si="0"/>
        <v>8</v>
      </c>
      <c r="K34" s="40" t="s">
        <v>467</v>
      </c>
      <c r="L34" s="28" t="s">
        <v>418</v>
      </c>
      <c r="M34" s="28" t="s">
        <v>141</v>
      </c>
      <c r="N34" s="32">
        <f t="shared" si="6"/>
        <v>4</v>
      </c>
    </row>
    <row r="35" spans="1:14" ht="76.8" x14ac:dyDescent="0.3">
      <c r="A35" s="149"/>
      <c r="B35" s="65" t="s">
        <v>563</v>
      </c>
      <c r="C35" s="65" t="s">
        <v>564</v>
      </c>
      <c r="D35" s="65"/>
      <c r="E35" s="51">
        <v>32</v>
      </c>
      <c r="F35" s="65" t="s">
        <v>565</v>
      </c>
      <c r="G35" s="65" t="s">
        <v>548</v>
      </c>
      <c r="H35" s="65">
        <v>2</v>
      </c>
      <c r="I35" s="65">
        <v>1</v>
      </c>
      <c r="J35" s="30">
        <f t="shared" si="0"/>
        <v>2</v>
      </c>
      <c r="K35" s="65" t="s">
        <v>566</v>
      </c>
      <c r="L35" s="65" t="s">
        <v>567</v>
      </c>
      <c r="M35" s="65" t="s">
        <v>141</v>
      </c>
      <c r="N35" s="12">
        <f>J35*0.5</f>
        <v>1</v>
      </c>
    </row>
    <row r="36" spans="1:14" ht="76.8" x14ac:dyDescent="0.3">
      <c r="A36" s="149"/>
      <c r="B36" s="66" t="s">
        <v>538</v>
      </c>
      <c r="C36" s="66" t="s">
        <v>539</v>
      </c>
      <c r="D36" s="66"/>
      <c r="E36" s="51">
        <v>32</v>
      </c>
      <c r="F36" s="66" t="s">
        <v>546</v>
      </c>
      <c r="G36" s="66" t="s">
        <v>545</v>
      </c>
      <c r="H36" s="65">
        <v>2</v>
      </c>
      <c r="I36" s="65">
        <v>2</v>
      </c>
      <c r="J36" s="32">
        <f t="shared" si="0"/>
        <v>4</v>
      </c>
      <c r="K36" s="65" t="s">
        <v>552</v>
      </c>
      <c r="L36" s="66" t="s">
        <v>551</v>
      </c>
      <c r="M36" s="65" t="s">
        <v>141</v>
      </c>
      <c r="N36" s="12">
        <f t="shared" ref="N36:N37" si="7">J36*0.5</f>
        <v>2</v>
      </c>
    </row>
    <row r="37" spans="1:14" ht="76.8" x14ac:dyDescent="0.3">
      <c r="A37" s="133"/>
      <c r="B37" s="66" t="s">
        <v>542</v>
      </c>
      <c r="C37" s="66" t="s">
        <v>543</v>
      </c>
      <c r="D37" s="66"/>
      <c r="E37" s="51">
        <v>32</v>
      </c>
      <c r="F37" s="66" t="s">
        <v>549</v>
      </c>
      <c r="G37" s="66" t="s">
        <v>545</v>
      </c>
      <c r="H37" s="65">
        <v>2</v>
      </c>
      <c r="I37" s="65">
        <v>2</v>
      </c>
      <c r="J37" s="32">
        <f t="shared" si="0"/>
        <v>4</v>
      </c>
      <c r="K37" s="65" t="s">
        <v>555</v>
      </c>
      <c r="L37" s="65" t="s">
        <v>556</v>
      </c>
      <c r="M37" s="65" t="s">
        <v>141</v>
      </c>
      <c r="N37" s="12">
        <f t="shared" si="7"/>
        <v>2</v>
      </c>
    </row>
    <row r="38" spans="1:14" ht="48" x14ac:dyDescent="0.3">
      <c r="A38" s="139" t="s">
        <v>387</v>
      </c>
      <c r="B38" s="28" t="s">
        <v>33</v>
      </c>
      <c r="C38" s="28" t="s">
        <v>191</v>
      </c>
      <c r="D38" s="28" t="s">
        <v>192</v>
      </c>
      <c r="E38" s="28">
        <v>4</v>
      </c>
      <c r="F38" s="28" t="s">
        <v>39</v>
      </c>
      <c r="G38" s="28" t="s">
        <v>40</v>
      </c>
      <c r="H38" s="28">
        <v>1</v>
      </c>
      <c r="I38" s="28">
        <v>1</v>
      </c>
      <c r="J38" s="30">
        <f t="shared" si="0"/>
        <v>1</v>
      </c>
      <c r="K38" s="28" t="s">
        <v>193</v>
      </c>
      <c r="L38" s="28"/>
      <c r="M38" s="28" t="s">
        <v>141</v>
      </c>
      <c r="N38" s="30">
        <f t="shared" ref="N38:N48" si="8">J38*0.5</f>
        <v>0.5</v>
      </c>
    </row>
    <row r="39" spans="1:14" ht="57.6" x14ac:dyDescent="0.3">
      <c r="A39" s="139"/>
      <c r="B39" s="28" t="s">
        <v>35</v>
      </c>
      <c r="C39" s="28" t="s">
        <v>5</v>
      </c>
      <c r="D39" s="28"/>
      <c r="E39" s="28">
        <v>4</v>
      </c>
      <c r="F39" s="28" t="s">
        <v>155</v>
      </c>
      <c r="G39" s="28" t="s">
        <v>81</v>
      </c>
      <c r="H39" s="28">
        <v>2</v>
      </c>
      <c r="I39" s="28">
        <v>3</v>
      </c>
      <c r="J39" s="32">
        <f>H39*I39</f>
        <v>6</v>
      </c>
      <c r="K39" s="28" t="s">
        <v>170</v>
      </c>
      <c r="L39" s="28" t="s">
        <v>194</v>
      </c>
      <c r="M39" s="28" t="s">
        <v>141</v>
      </c>
      <c r="N39" s="32">
        <f t="shared" si="8"/>
        <v>3</v>
      </c>
    </row>
    <row r="40" spans="1:14" ht="76.8" x14ac:dyDescent="0.3">
      <c r="A40" s="139"/>
      <c r="B40" s="28" t="s">
        <v>383</v>
      </c>
      <c r="C40" s="28" t="s">
        <v>8</v>
      </c>
      <c r="D40" s="28"/>
      <c r="E40" s="28">
        <v>4</v>
      </c>
      <c r="F40" s="28" t="s">
        <v>73</v>
      </c>
      <c r="G40" s="28" t="s">
        <v>72</v>
      </c>
      <c r="H40" s="28">
        <v>4</v>
      </c>
      <c r="I40" s="28">
        <v>2</v>
      </c>
      <c r="J40" s="29">
        <f t="shared" ref="J40:J66" si="9">H40*I40</f>
        <v>8</v>
      </c>
      <c r="K40" s="28" t="s">
        <v>408</v>
      </c>
      <c r="L40" s="28" t="s">
        <v>188</v>
      </c>
      <c r="M40" s="28" t="s">
        <v>141</v>
      </c>
      <c r="N40" s="32">
        <f t="shared" si="8"/>
        <v>4</v>
      </c>
    </row>
    <row r="41" spans="1:14" ht="57.6" x14ac:dyDescent="0.3">
      <c r="A41" s="139"/>
      <c r="B41" s="31" t="s">
        <v>390</v>
      </c>
      <c r="C41" s="28" t="s">
        <v>399</v>
      </c>
      <c r="D41" s="28" t="s">
        <v>393</v>
      </c>
      <c r="E41" s="28">
        <v>4</v>
      </c>
      <c r="F41" s="28" t="s">
        <v>394</v>
      </c>
      <c r="G41" s="28" t="s">
        <v>72</v>
      </c>
      <c r="H41" s="28">
        <v>2</v>
      </c>
      <c r="I41" s="28">
        <v>4</v>
      </c>
      <c r="J41" s="29">
        <f t="shared" si="9"/>
        <v>8</v>
      </c>
      <c r="K41" s="28" t="s">
        <v>400</v>
      </c>
      <c r="L41" s="28" t="s">
        <v>392</v>
      </c>
      <c r="M41" s="28" t="s">
        <v>141</v>
      </c>
      <c r="N41" s="32">
        <f t="shared" si="8"/>
        <v>4</v>
      </c>
    </row>
    <row r="42" spans="1:14" ht="48" x14ac:dyDescent="0.3">
      <c r="A42" s="139"/>
      <c r="B42" s="28" t="s">
        <v>26</v>
      </c>
      <c r="C42" s="28" t="s">
        <v>27</v>
      </c>
      <c r="D42" s="28"/>
      <c r="E42" s="28">
        <v>4</v>
      </c>
      <c r="F42" s="28" t="s">
        <v>23</v>
      </c>
      <c r="G42" s="28" t="s">
        <v>75</v>
      </c>
      <c r="H42" s="28">
        <v>3</v>
      </c>
      <c r="I42" s="28">
        <v>2</v>
      </c>
      <c r="J42" s="32">
        <f t="shared" si="9"/>
        <v>6</v>
      </c>
      <c r="K42" s="28" t="s">
        <v>88</v>
      </c>
      <c r="L42" s="28" t="s">
        <v>89</v>
      </c>
      <c r="M42" s="28" t="s">
        <v>141</v>
      </c>
      <c r="N42" s="30">
        <f t="shared" si="8"/>
        <v>3</v>
      </c>
    </row>
    <row r="43" spans="1:14" ht="38.4" x14ac:dyDescent="0.3">
      <c r="A43" s="139"/>
      <c r="B43" s="28" t="s">
        <v>9</v>
      </c>
      <c r="C43" s="28" t="s">
        <v>28</v>
      </c>
      <c r="D43" s="28"/>
      <c r="E43" s="28">
        <v>4</v>
      </c>
      <c r="F43" s="28" t="s">
        <v>160</v>
      </c>
      <c r="G43" s="28" t="s">
        <v>162</v>
      </c>
      <c r="H43" s="28">
        <v>2</v>
      </c>
      <c r="I43" s="28">
        <v>2</v>
      </c>
      <c r="J43" s="32">
        <f t="shared" si="9"/>
        <v>4</v>
      </c>
      <c r="K43" s="28" t="s">
        <v>172</v>
      </c>
      <c r="L43" s="28" t="s">
        <v>418</v>
      </c>
      <c r="M43" s="28" t="s">
        <v>141</v>
      </c>
      <c r="N43" s="30">
        <f t="shared" si="8"/>
        <v>2</v>
      </c>
    </row>
    <row r="44" spans="1:14" ht="96" x14ac:dyDescent="0.3">
      <c r="A44" s="139"/>
      <c r="B44" s="141" t="s">
        <v>16</v>
      </c>
      <c r="C44" s="28" t="s">
        <v>84</v>
      </c>
      <c r="D44" s="28"/>
      <c r="E44" s="28">
        <v>4</v>
      </c>
      <c r="F44" s="28" t="s">
        <v>91</v>
      </c>
      <c r="G44" s="28" t="s">
        <v>19</v>
      </c>
      <c r="H44" s="28">
        <v>4</v>
      </c>
      <c r="I44" s="28">
        <v>2</v>
      </c>
      <c r="J44" s="29">
        <f t="shared" si="9"/>
        <v>8</v>
      </c>
      <c r="K44" s="40" t="s">
        <v>474</v>
      </c>
      <c r="L44" s="28" t="s">
        <v>50</v>
      </c>
      <c r="M44" s="28" t="s">
        <v>141</v>
      </c>
      <c r="N44" s="32">
        <f t="shared" si="8"/>
        <v>4</v>
      </c>
    </row>
    <row r="45" spans="1:14" ht="86.4" x14ac:dyDescent="0.3">
      <c r="A45" s="139"/>
      <c r="B45" s="142"/>
      <c r="C45" s="28" t="s">
        <v>10</v>
      </c>
      <c r="D45" s="28" t="s">
        <v>583</v>
      </c>
      <c r="E45" s="28">
        <v>4</v>
      </c>
      <c r="F45" s="28" t="s">
        <v>178</v>
      </c>
      <c r="G45" s="28" t="s">
        <v>377</v>
      </c>
      <c r="H45" s="28">
        <v>4</v>
      </c>
      <c r="I45" s="28">
        <v>2</v>
      </c>
      <c r="J45" s="29">
        <f t="shared" si="9"/>
        <v>8</v>
      </c>
      <c r="K45" s="40" t="s">
        <v>467</v>
      </c>
      <c r="L45" s="28" t="s">
        <v>418</v>
      </c>
      <c r="M45" s="28" t="s">
        <v>141</v>
      </c>
      <c r="N45" s="32">
        <f t="shared" si="8"/>
        <v>4</v>
      </c>
    </row>
    <row r="46" spans="1:14" ht="48" x14ac:dyDescent="0.3">
      <c r="A46" s="139"/>
      <c r="B46" s="28" t="s">
        <v>17</v>
      </c>
      <c r="C46" s="28" t="s">
        <v>18</v>
      </c>
      <c r="D46" s="28"/>
      <c r="E46" s="28">
        <v>4</v>
      </c>
      <c r="F46" s="28"/>
      <c r="G46" s="28" t="s">
        <v>189</v>
      </c>
      <c r="H46" s="28">
        <v>2</v>
      </c>
      <c r="I46" s="28">
        <v>2</v>
      </c>
      <c r="J46" s="32">
        <f t="shared" si="9"/>
        <v>4</v>
      </c>
      <c r="K46" s="28" t="s">
        <v>92</v>
      </c>
      <c r="L46" s="28"/>
      <c r="M46" s="28" t="s">
        <v>141</v>
      </c>
      <c r="N46" s="30">
        <f t="shared" si="8"/>
        <v>2</v>
      </c>
    </row>
    <row r="47" spans="1:14" ht="76.8" x14ac:dyDescent="0.3">
      <c r="A47" s="139"/>
      <c r="B47" s="66" t="s">
        <v>538</v>
      </c>
      <c r="C47" s="66" t="s">
        <v>539</v>
      </c>
      <c r="D47" s="66"/>
      <c r="E47" s="28">
        <v>4</v>
      </c>
      <c r="F47" s="66" t="s">
        <v>546</v>
      </c>
      <c r="G47" s="66" t="s">
        <v>545</v>
      </c>
      <c r="H47" s="65">
        <v>2</v>
      </c>
      <c r="I47" s="66">
        <v>2</v>
      </c>
      <c r="J47" s="32">
        <f t="shared" si="9"/>
        <v>4</v>
      </c>
      <c r="K47" s="65" t="s">
        <v>552</v>
      </c>
      <c r="L47" s="66" t="s">
        <v>551</v>
      </c>
      <c r="M47" s="65" t="s">
        <v>141</v>
      </c>
      <c r="N47" s="12">
        <f t="shared" si="8"/>
        <v>2</v>
      </c>
    </row>
    <row r="48" spans="1:14" ht="76.8" x14ac:dyDescent="0.3">
      <c r="A48" s="139"/>
      <c r="B48" s="66" t="s">
        <v>542</v>
      </c>
      <c r="C48" s="66" t="s">
        <v>543</v>
      </c>
      <c r="D48" s="66"/>
      <c r="E48" s="28">
        <v>4</v>
      </c>
      <c r="F48" s="66" t="s">
        <v>549</v>
      </c>
      <c r="G48" s="66" t="s">
        <v>545</v>
      </c>
      <c r="H48" s="65">
        <v>2</v>
      </c>
      <c r="I48" s="65">
        <v>2</v>
      </c>
      <c r="J48" s="32">
        <f t="shared" si="9"/>
        <v>4</v>
      </c>
      <c r="K48" s="65" t="s">
        <v>562</v>
      </c>
      <c r="L48" s="65" t="s">
        <v>556</v>
      </c>
      <c r="M48" s="65" t="s">
        <v>141</v>
      </c>
      <c r="N48" s="12">
        <f t="shared" si="8"/>
        <v>2</v>
      </c>
    </row>
    <row r="49" spans="1:14" ht="48" x14ac:dyDescent="0.3">
      <c r="A49" s="149" t="s">
        <v>568</v>
      </c>
      <c r="B49" s="28" t="s">
        <v>33</v>
      </c>
      <c r="C49" s="28" t="s">
        <v>191</v>
      </c>
      <c r="D49" s="28" t="s">
        <v>192</v>
      </c>
      <c r="E49" s="28">
        <v>15</v>
      </c>
      <c r="F49" s="28" t="s">
        <v>39</v>
      </c>
      <c r="G49" s="28" t="s">
        <v>40</v>
      </c>
      <c r="H49" s="28">
        <v>1</v>
      </c>
      <c r="I49" s="28">
        <v>1</v>
      </c>
      <c r="J49" s="30">
        <f t="shared" si="9"/>
        <v>1</v>
      </c>
      <c r="K49" s="28" t="s">
        <v>193</v>
      </c>
      <c r="L49" s="28"/>
      <c r="M49" s="28" t="s">
        <v>141</v>
      </c>
      <c r="N49" s="30">
        <f>J49*0.5</f>
        <v>0.5</v>
      </c>
    </row>
    <row r="50" spans="1:14" ht="57.6" x14ac:dyDescent="0.3">
      <c r="A50" s="149"/>
      <c r="B50" s="28" t="s">
        <v>35</v>
      </c>
      <c r="C50" s="28" t="s">
        <v>5</v>
      </c>
      <c r="D50" s="28"/>
      <c r="E50" s="28">
        <v>15</v>
      </c>
      <c r="F50" s="28" t="s">
        <v>155</v>
      </c>
      <c r="G50" s="28" t="s">
        <v>81</v>
      </c>
      <c r="H50" s="28">
        <v>2</v>
      </c>
      <c r="I50" s="28">
        <v>3</v>
      </c>
      <c r="J50" s="32">
        <f>H50*I50</f>
        <v>6</v>
      </c>
      <c r="K50" s="28" t="s">
        <v>170</v>
      </c>
      <c r="L50" s="28" t="s">
        <v>194</v>
      </c>
      <c r="M50" s="28" t="s">
        <v>141</v>
      </c>
      <c r="N50" s="32">
        <f>J50*0.5</f>
        <v>3</v>
      </c>
    </row>
    <row r="51" spans="1:14" ht="86.4" x14ac:dyDescent="0.3">
      <c r="A51" s="149"/>
      <c r="B51" s="143" t="s">
        <v>16</v>
      </c>
      <c r="C51" s="28" t="s">
        <v>84</v>
      </c>
      <c r="D51" s="28" t="s">
        <v>80</v>
      </c>
      <c r="E51" s="28">
        <v>15</v>
      </c>
      <c r="F51" s="28" t="s">
        <v>91</v>
      </c>
      <c r="G51" s="28" t="s">
        <v>19</v>
      </c>
      <c r="H51" s="28">
        <v>4</v>
      </c>
      <c r="I51" s="28">
        <v>1</v>
      </c>
      <c r="J51" s="32">
        <f t="shared" si="9"/>
        <v>4</v>
      </c>
      <c r="K51" s="28" t="s">
        <v>395</v>
      </c>
      <c r="L51" s="28" t="s">
        <v>50</v>
      </c>
      <c r="M51" s="28" t="s">
        <v>141</v>
      </c>
      <c r="N51" s="30">
        <f t="shared" ref="N51:N53" si="10">J51*0.5</f>
        <v>2</v>
      </c>
    </row>
    <row r="52" spans="1:14" ht="86.4" x14ac:dyDescent="0.3">
      <c r="A52" s="149"/>
      <c r="B52" s="143"/>
      <c r="C52" s="28" t="s">
        <v>10</v>
      </c>
      <c r="D52" s="28" t="s">
        <v>583</v>
      </c>
      <c r="E52" s="28">
        <v>15</v>
      </c>
      <c r="F52" s="28" t="s">
        <v>178</v>
      </c>
      <c r="G52" s="28" t="s">
        <v>377</v>
      </c>
      <c r="H52" s="28">
        <v>4</v>
      </c>
      <c r="I52" s="28">
        <v>2</v>
      </c>
      <c r="J52" s="29">
        <f t="shared" si="9"/>
        <v>8</v>
      </c>
      <c r="K52" s="28" t="s">
        <v>397</v>
      </c>
      <c r="L52" s="28" t="s">
        <v>418</v>
      </c>
      <c r="M52" s="28" t="s">
        <v>141</v>
      </c>
      <c r="N52" s="32">
        <f t="shared" si="10"/>
        <v>4</v>
      </c>
    </row>
    <row r="53" spans="1:14" ht="67.2" x14ac:dyDescent="0.3">
      <c r="A53" s="149"/>
      <c r="B53" s="28" t="s">
        <v>383</v>
      </c>
      <c r="C53" s="28" t="s">
        <v>8</v>
      </c>
      <c r="D53" s="28"/>
      <c r="E53" s="28">
        <v>15</v>
      </c>
      <c r="F53" s="28" t="s">
        <v>73</v>
      </c>
      <c r="G53" s="28" t="s">
        <v>72</v>
      </c>
      <c r="H53" s="28">
        <v>4</v>
      </c>
      <c r="I53" s="28">
        <v>2</v>
      </c>
      <c r="J53" s="29">
        <f t="shared" si="9"/>
        <v>8</v>
      </c>
      <c r="K53" s="28" t="s">
        <v>385</v>
      </c>
      <c r="L53" s="28" t="s">
        <v>188</v>
      </c>
      <c r="M53" s="28" t="s">
        <v>141</v>
      </c>
      <c r="N53" s="32">
        <f t="shared" si="10"/>
        <v>4</v>
      </c>
    </row>
    <row r="54" spans="1:14" ht="57.6" x14ac:dyDescent="0.3">
      <c r="A54" s="149"/>
      <c r="B54" s="31" t="s">
        <v>390</v>
      </c>
      <c r="C54" s="28" t="s">
        <v>399</v>
      </c>
      <c r="D54" s="28" t="s">
        <v>393</v>
      </c>
      <c r="E54" s="28">
        <v>15</v>
      </c>
      <c r="F54" s="28" t="s">
        <v>394</v>
      </c>
      <c r="G54" s="28" t="s">
        <v>72</v>
      </c>
      <c r="H54" s="28">
        <v>2</v>
      </c>
      <c r="I54" s="28">
        <v>4</v>
      </c>
      <c r="J54" s="29">
        <f t="shared" si="9"/>
        <v>8</v>
      </c>
      <c r="K54" s="28" t="s">
        <v>400</v>
      </c>
      <c r="L54" s="28" t="s">
        <v>392</v>
      </c>
      <c r="M54" s="28" t="s">
        <v>141</v>
      </c>
      <c r="N54" s="32">
        <f>J54*0.5</f>
        <v>4</v>
      </c>
    </row>
    <row r="55" spans="1:14" ht="76.8" x14ac:dyDescent="0.3">
      <c r="A55" s="149"/>
      <c r="B55" s="66" t="s">
        <v>538</v>
      </c>
      <c r="C55" s="66" t="s">
        <v>539</v>
      </c>
      <c r="D55" s="66"/>
      <c r="E55" s="28">
        <v>15</v>
      </c>
      <c r="F55" s="66" t="s">
        <v>546</v>
      </c>
      <c r="G55" s="66" t="s">
        <v>545</v>
      </c>
      <c r="H55" s="65">
        <v>2</v>
      </c>
      <c r="I55" s="66">
        <v>2</v>
      </c>
      <c r="J55" s="32">
        <f t="shared" si="9"/>
        <v>4</v>
      </c>
      <c r="K55" s="65" t="s">
        <v>552</v>
      </c>
      <c r="L55" s="66" t="s">
        <v>551</v>
      </c>
      <c r="M55" s="65" t="s">
        <v>141</v>
      </c>
      <c r="N55" s="12">
        <f>J55*0.5</f>
        <v>2</v>
      </c>
    </row>
    <row r="56" spans="1:14" ht="67.2" x14ac:dyDescent="0.3">
      <c r="A56" s="149"/>
      <c r="B56" s="66" t="s">
        <v>31</v>
      </c>
      <c r="C56" s="66" t="s">
        <v>185</v>
      </c>
      <c r="D56" s="65"/>
      <c r="E56" s="28">
        <v>15</v>
      </c>
      <c r="F56" s="65" t="s">
        <v>569</v>
      </c>
      <c r="G56" s="66" t="s">
        <v>545</v>
      </c>
      <c r="H56" s="65">
        <v>3</v>
      </c>
      <c r="I56" s="66">
        <v>2</v>
      </c>
      <c r="J56" s="32">
        <f t="shared" si="9"/>
        <v>6</v>
      </c>
      <c r="K56" s="65" t="s">
        <v>570</v>
      </c>
      <c r="L56" s="65" t="s">
        <v>571</v>
      </c>
      <c r="M56" s="65" t="s">
        <v>142</v>
      </c>
      <c r="N56" s="12">
        <f>J56*0.25</f>
        <v>1.5</v>
      </c>
    </row>
    <row r="57" spans="1:14" ht="76.8" x14ac:dyDescent="0.3">
      <c r="A57" s="133"/>
      <c r="B57" s="66" t="s">
        <v>542</v>
      </c>
      <c r="C57" s="66" t="s">
        <v>543</v>
      </c>
      <c r="D57" s="66"/>
      <c r="E57" s="28">
        <v>15</v>
      </c>
      <c r="F57" s="66" t="s">
        <v>549</v>
      </c>
      <c r="G57" s="66" t="s">
        <v>545</v>
      </c>
      <c r="H57" s="65">
        <v>2</v>
      </c>
      <c r="I57" s="65">
        <v>2</v>
      </c>
      <c r="J57" s="32">
        <f t="shared" si="9"/>
        <v>4</v>
      </c>
      <c r="K57" s="65" t="s">
        <v>555</v>
      </c>
      <c r="L57" s="65" t="s">
        <v>556</v>
      </c>
      <c r="M57" s="65" t="s">
        <v>141</v>
      </c>
      <c r="N57" s="12">
        <f t="shared" ref="N57" si="11">J57*0.5</f>
        <v>2</v>
      </c>
    </row>
    <row r="58" spans="1:14" ht="48" x14ac:dyDescent="0.3">
      <c r="A58" s="155" t="s">
        <v>59</v>
      </c>
      <c r="B58" s="28" t="s">
        <v>33</v>
      </c>
      <c r="C58" s="28" t="s">
        <v>191</v>
      </c>
      <c r="D58" s="28" t="s">
        <v>192</v>
      </c>
      <c r="E58" s="28">
        <v>7</v>
      </c>
      <c r="F58" s="28" t="s">
        <v>39</v>
      </c>
      <c r="G58" s="28" t="s">
        <v>40</v>
      </c>
      <c r="H58" s="28">
        <v>1</v>
      </c>
      <c r="I58" s="28">
        <v>1</v>
      </c>
      <c r="J58" s="30">
        <f t="shared" si="9"/>
        <v>1</v>
      </c>
      <c r="K58" s="28" t="s">
        <v>193</v>
      </c>
      <c r="L58" s="28"/>
      <c r="M58" s="28" t="s">
        <v>141</v>
      </c>
      <c r="N58" s="30">
        <f>J58*0.5</f>
        <v>0.5</v>
      </c>
    </row>
    <row r="59" spans="1:14" ht="67.2" x14ac:dyDescent="0.3">
      <c r="A59" s="150"/>
      <c r="B59" s="28" t="s">
        <v>383</v>
      </c>
      <c r="C59" s="28" t="s">
        <v>8</v>
      </c>
      <c r="D59" s="28"/>
      <c r="E59" s="51">
        <v>7</v>
      </c>
      <c r="F59" s="28" t="s">
        <v>73</v>
      </c>
      <c r="G59" s="28" t="s">
        <v>72</v>
      </c>
      <c r="H59" s="28">
        <v>4</v>
      </c>
      <c r="I59" s="28">
        <v>2</v>
      </c>
      <c r="J59" s="29">
        <f t="shared" si="9"/>
        <v>8</v>
      </c>
      <c r="K59" s="28" t="s">
        <v>385</v>
      </c>
      <c r="L59" s="28" t="s">
        <v>188</v>
      </c>
      <c r="M59" s="28" t="s">
        <v>141</v>
      </c>
      <c r="N59" s="32">
        <f>J59*0.5</f>
        <v>4</v>
      </c>
    </row>
    <row r="60" spans="1:14" ht="57.6" x14ac:dyDescent="0.3">
      <c r="A60" s="150"/>
      <c r="B60" s="31" t="s">
        <v>390</v>
      </c>
      <c r="C60" s="28" t="s">
        <v>399</v>
      </c>
      <c r="D60" s="28" t="s">
        <v>393</v>
      </c>
      <c r="E60" s="51">
        <v>7</v>
      </c>
      <c r="F60" s="28" t="s">
        <v>394</v>
      </c>
      <c r="G60" s="28" t="s">
        <v>72</v>
      </c>
      <c r="H60" s="28">
        <v>2</v>
      </c>
      <c r="I60" s="28">
        <v>4</v>
      </c>
      <c r="J60" s="29">
        <f t="shared" si="9"/>
        <v>8</v>
      </c>
      <c r="K60" s="28" t="s">
        <v>400</v>
      </c>
      <c r="L60" s="28" t="s">
        <v>392</v>
      </c>
      <c r="M60" s="28" t="s">
        <v>141</v>
      </c>
      <c r="N60" s="32">
        <f>J60*0.5</f>
        <v>4</v>
      </c>
    </row>
    <row r="61" spans="1:14" ht="86.4" x14ac:dyDescent="0.3">
      <c r="A61" s="150"/>
      <c r="B61" s="28" t="s">
        <v>26</v>
      </c>
      <c r="C61" s="28" t="s">
        <v>159</v>
      </c>
      <c r="D61" s="28"/>
      <c r="E61" s="51">
        <v>7</v>
      </c>
      <c r="F61" s="28" t="s">
        <v>37</v>
      </c>
      <c r="G61" s="28" t="s">
        <v>75</v>
      </c>
      <c r="H61" s="28">
        <v>3</v>
      </c>
      <c r="I61" s="28">
        <v>2</v>
      </c>
      <c r="J61" s="32">
        <f t="shared" si="9"/>
        <v>6</v>
      </c>
      <c r="K61" s="28" t="s">
        <v>351</v>
      </c>
      <c r="L61" s="28" t="s">
        <v>89</v>
      </c>
      <c r="M61" s="28" t="s">
        <v>142</v>
      </c>
      <c r="N61" s="30">
        <f>J61*0.25</f>
        <v>1.5</v>
      </c>
    </row>
    <row r="62" spans="1:14" ht="38.4" x14ac:dyDescent="0.3">
      <c r="A62" s="150"/>
      <c r="B62" s="28" t="s">
        <v>11</v>
      </c>
      <c r="C62" s="28" t="s">
        <v>32</v>
      </c>
      <c r="D62" s="28"/>
      <c r="E62" s="51">
        <v>7</v>
      </c>
      <c r="F62" s="28"/>
      <c r="G62" s="28" t="s">
        <v>13</v>
      </c>
      <c r="H62" s="28">
        <v>3</v>
      </c>
      <c r="I62" s="28">
        <v>1</v>
      </c>
      <c r="J62" s="32">
        <f t="shared" si="9"/>
        <v>3</v>
      </c>
      <c r="K62" s="28" t="s">
        <v>53</v>
      </c>
      <c r="L62" s="28" t="s">
        <v>83</v>
      </c>
      <c r="M62" s="28" t="s">
        <v>141</v>
      </c>
      <c r="N62" s="30">
        <f t="shared" ref="N62" si="12">J62*0.5</f>
        <v>1.5</v>
      </c>
    </row>
    <row r="63" spans="1:14" ht="96" x14ac:dyDescent="0.3">
      <c r="A63" s="150"/>
      <c r="B63" s="28" t="s">
        <v>16</v>
      </c>
      <c r="C63" s="28" t="s">
        <v>84</v>
      </c>
      <c r="D63" s="28" t="s">
        <v>80</v>
      </c>
      <c r="E63" s="51">
        <v>7</v>
      </c>
      <c r="F63" s="28" t="s">
        <v>91</v>
      </c>
      <c r="G63" s="28" t="s">
        <v>19</v>
      </c>
      <c r="H63" s="28">
        <v>4</v>
      </c>
      <c r="I63" s="28">
        <v>2</v>
      </c>
      <c r="J63" s="29">
        <f t="shared" si="9"/>
        <v>8</v>
      </c>
      <c r="K63" s="40" t="s">
        <v>474</v>
      </c>
      <c r="L63" s="28" t="s">
        <v>50</v>
      </c>
      <c r="M63" s="28" t="s">
        <v>141</v>
      </c>
      <c r="N63" s="32">
        <f>J63*0.5</f>
        <v>4</v>
      </c>
    </row>
    <row r="64" spans="1:14" ht="48" x14ac:dyDescent="0.3">
      <c r="A64" s="150"/>
      <c r="B64" s="28" t="s">
        <v>9</v>
      </c>
      <c r="C64" s="28" t="s">
        <v>10</v>
      </c>
      <c r="D64" s="28"/>
      <c r="E64" s="51">
        <v>7</v>
      </c>
      <c r="F64" s="28" t="s">
        <v>24</v>
      </c>
      <c r="G64" s="28" t="s">
        <v>377</v>
      </c>
      <c r="H64" s="28">
        <v>4</v>
      </c>
      <c r="I64" s="28">
        <v>2</v>
      </c>
      <c r="J64" s="29">
        <f t="shared" si="9"/>
        <v>8</v>
      </c>
      <c r="K64" s="28" t="s">
        <v>397</v>
      </c>
      <c r="L64" s="28" t="s">
        <v>418</v>
      </c>
      <c r="M64" s="28" t="s">
        <v>141</v>
      </c>
      <c r="N64" s="32">
        <f>J64*0.5</f>
        <v>4</v>
      </c>
    </row>
    <row r="65" spans="1:14" ht="76.8" x14ac:dyDescent="0.3">
      <c r="A65" s="150"/>
      <c r="B65" s="66" t="s">
        <v>538</v>
      </c>
      <c r="C65" s="66" t="s">
        <v>539</v>
      </c>
      <c r="D65" s="66"/>
      <c r="E65" s="51">
        <v>7</v>
      </c>
      <c r="F65" s="66" t="s">
        <v>546</v>
      </c>
      <c r="G65" s="66" t="s">
        <v>545</v>
      </c>
      <c r="H65" s="65">
        <v>2</v>
      </c>
      <c r="I65" s="65">
        <v>2</v>
      </c>
      <c r="J65" s="32">
        <f t="shared" si="9"/>
        <v>4</v>
      </c>
      <c r="K65" s="65" t="s">
        <v>552</v>
      </c>
      <c r="L65" s="66" t="s">
        <v>551</v>
      </c>
      <c r="M65" s="65" t="s">
        <v>141</v>
      </c>
      <c r="N65" s="12">
        <f>J65*0.5</f>
        <v>2</v>
      </c>
    </row>
    <row r="66" spans="1:14" ht="76.8" x14ac:dyDescent="0.3">
      <c r="A66" s="156"/>
      <c r="B66" s="66" t="s">
        <v>542</v>
      </c>
      <c r="C66" s="66" t="s">
        <v>543</v>
      </c>
      <c r="D66" s="66"/>
      <c r="E66" s="28">
        <v>7</v>
      </c>
      <c r="F66" s="66" t="s">
        <v>549</v>
      </c>
      <c r="G66" s="66" t="s">
        <v>545</v>
      </c>
      <c r="H66" s="65">
        <v>2</v>
      </c>
      <c r="I66" s="65">
        <v>2</v>
      </c>
      <c r="J66" s="32">
        <f t="shared" si="9"/>
        <v>4</v>
      </c>
      <c r="K66" s="65" t="s">
        <v>555</v>
      </c>
      <c r="L66" s="65" t="s">
        <v>556</v>
      </c>
      <c r="M66" s="65" t="s">
        <v>141</v>
      </c>
      <c r="N66" s="12">
        <f t="shared" ref="N66" si="13">J66*0.5</f>
        <v>2</v>
      </c>
    </row>
    <row r="67" spans="1:14" ht="24" x14ac:dyDescent="0.3">
      <c r="A67" s="35" t="s">
        <v>60</v>
      </c>
      <c r="B67" s="151" t="s">
        <v>333</v>
      </c>
      <c r="C67" s="152"/>
      <c r="D67" s="152"/>
      <c r="E67" s="152"/>
      <c r="F67" s="152"/>
      <c r="G67" s="152"/>
      <c r="H67" s="152"/>
      <c r="I67" s="152"/>
      <c r="J67" s="152"/>
      <c r="K67" s="152"/>
      <c r="L67" s="152"/>
      <c r="M67" s="152"/>
      <c r="N67" s="153"/>
    </row>
    <row r="68" spans="1:14" ht="48" x14ac:dyDescent="0.3">
      <c r="A68" s="150" t="s">
        <v>389</v>
      </c>
      <c r="B68" s="28" t="s">
        <v>33</v>
      </c>
      <c r="C68" s="28" t="s">
        <v>191</v>
      </c>
      <c r="D68" s="28" t="s">
        <v>192</v>
      </c>
      <c r="E68" s="28">
        <v>30</v>
      </c>
      <c r="F68" s="28" t="s">
        <v>39</v>
      </c>
      <c r="G68" s="28" t="s">
        <v>40</v>
      </c>
      <c r="H68" s="28">
        <v>1</v>
      </c>
      <c r="I68" s="28">
        <v>1</v>
      </c>
      <c r="J68" s="30">
        <f t="shared" ref="J68:J81" si="14">H68*I68</f>
        <v>1</v>
      </c>
      <c r="K68" s="28" t="s">
        <v>193</v>
      </c>
      <c r="L68" s="28"/>
      <c r="M68" s="28" t="s">
        <v>141</v>
      </c>
      <c r="N68" s="30">
        <f>J68*0.5</f>
        <v>0.5</v>
      </c>
    </row>
    <row r="69" spans="1:14" ht="86.4" x14ac:dyDescent="0.3">
      <c r="A69" s="150"/>
      <c r="B69" s="31" t="s">
        <v>30</v>
      </c>
      <c r="C69" s="28" t="s">
        <v>78</v>
      </c>
      <c r="D69" s="28"/>
      <c r="E69" s="28">
        <v>30</v>
      </c>
      <c r="F69" s="28" t="s">
        <v>186</v>
      </c>
      <c r="G69" s="28" t="s">
        <v>187</v>
      </c>
      <c r="H69" s="28">
        <v>3</v>
      </c>
      <c r="I69" s="28">
        <v>4</v>
      </c>
      <c r="J69" s="29">
        <f t="shared" si="14"/>
        <v>12</v>
      </c>
      <c r="K69" s="28" t="s">
        <v>494</v>
      </c>
      <c r="L69" s="28" t="s">
        <v>79</v>
      </c>
      <c r="M69" s="28" t="s">
        <v>141</v>
      </c>
      <c r="N69" s="32">
        <f t="shared" ref="N69:N72" si="15">J69*0.5</f>
        <v>6</v>
      </c>
    </row>
    <row r="70" spans="1:14" ht="76.8" x14ac:dyDescent="0.3">
      <c r="A70" s="150"/>
      <c r="B70" s="28" t="s">
        <v>44</v>
      </c>
      <c r="C70" s="28" t="s">
        <v>54</v>
      </c>
      <c r="D70" s="28"/>
      <c r="E70" s="28">
        <v>30</v>
      </c>
      <c r="F70" s="28" t="s">
        <v>20</v>
      </c>
      <c r="G70" s="28" t="s">
        <v>86</v>
      </c>
      <c r="H70" s="28">
        <v>2</v>
      </c>
      <c r="I70" s="28">
        <v>2</v>
      </c>
      <c r="J70" s="32">
        <f t="shared" si="14"/>
        <v>4</v>
      </c>
      <c r="K70" s="28" t="s">
        <v>87</v>
      </c>
      <c r="L70" s="28"/>
      <c r="M70" s="28" t="s">
        <v>141</v>
      </c>
      <c r="N70" s="30">
        <f t="shared" si="15"/>
        <v>2</v>
      </c>
    </row>
    <row r="71" spans="1:14" ht="96" x14ac:dyDescent="0.3">
      <c r="A71" s="150"/>
      <c r="B71" s="141" t="s">
        <v>16</v>
      </c>
      <c r="C71" s="28" t="s">
        <v>84</v>
      </c>
      <c r="D71" s="28" t="s">
        <v>80</v>
      </c>
      <c r="E71" s="28">
        <v>30</v>
      </c>
      <c r="F71" s="28" t="s">
        <v>91</v>
      </c>
      <c r="G71" s="28" t="s">
        <v>19</v>
      </c>
      <c r="H71" s="28">
        <v>4</v>
      </c>
      <c r="I71" s="28">
        <v>2</v>
      </c>
      <c r="J71" s="29">
        <f t="shared" si="14"/>
        <v>8</v>
      </c>
      <c r="K71" s="40" t="s">
        <v>474</v>
      </c>
      <c r="L71" s="28" t="s">
        <v>50</v>
      </c>
      <c r="M71" s="28" t="s">
        <v>141</v>
      </c>
      <c r="N71" s="32">
        <f t="shared" si="15"/>
        <v>4</v>
      </c>
    </row>
    <row r="72" spans="1:14" ht="86.4" x14ac:dyDescent="0.3">
      <c r="A72" s="150"/>
      <c r="B72" s="142"/>
      <c r="C72" s="28" t="s">
        <v>10</v>
      </c>
      <c r="D72" s="28" t="s">
        <v>583</v>
      </c>
      <c r="E72" s="28">
        <v>30</v>
      </c>
      <c r="F72" s="28" t="s">
        <v>178</v>
      </c>
      <c r="G72" s="28" t="s">
        <v>396</v>
      </c>
      <c r="H72" s="28">
        <v>4</v>
      </c>
      <c r="I72" s="28">
        <v>2</v>
      </c>
      <c r="J72" s="29">
        <f t="shared" si="14"/>
        <v>8</v>
      </c>
      <c r="K72" s="40" t="s">
        <v>467</v>
      </c>
      <c r="L72" s="28" t="s">
        <v>418</v>
      </c>
      <c r="M72" s="28" t="s">
        <v>141</v>
      </c>
      <c r="N72" s="32">
        <f t="shared" si="15"/>
        <v>4</v>
      </c>
    </row>
    <row r="73" spans="1:14" ht="57.6" x14ac:dyDescent="0.3">
      <c r="A73" s="150"/>
      <c r="B73" s="28" t="s">
        <v>14</v>
      </c>
      <c r="C73" s="28" t="s">
        <v>47</v>
      </c>
      <c r="D73" s="28"/>
      <c r="E73" s="28">
        <v>30</v>
      </c>
      <c r="F73" s="28" t="s">
        <v>182</v>
      </c>
      <c r="G73" s="28" t="s">
        <v>48</v>
      </c>
      <c r="H73" s="28">
        <v>2</v>
      </c>
      <c r="I73" s="28">
        <v>2</v>
      </c>
      <c r="J73" s="32">
        <f t="shared" si="14"/>
        <v>4</v>
      </c>
      <c r="K73" s="28" t="s">
        <v>93</v>
      </c>
      <c r="L73" s="28"/>
      <c r="M73" s="28" t="s">
        <v>141</v>
      </c>
      <c r="N73" s="30">
        <f>J73*0.5</f>
        <v>2</v>
      </c>
    </row>
    <row r="74" spans="1:14" ht="57.6" x14ac:dyDescent="0.3">
      <c r="A74" s="150"/>
      <c r="B74" s="28" t="s">
        <v>390</v>
      </c>
      <c r="C74" s="28" t="s">
        <v>399</v>
      </c>
      <c r="D74" s="28" t="s">
        <v>393</v>
      </c>
      <c r="E74" s="28">
        <v>30</v>
      </c>
      <c r="F74" s="28" t="s">
        <v>394</v>
      </c>
      <c r="G74" s="28" t="s">
        <v>72</v>
      </c>
      <c r="H74" s="28">
        <v>2</v>
      </c>
      <c r="I74" s="28">
        <v>4</v>
      </c>
      <c r="J74" s="29">
        <f>H74*I74</f>
        <v>8</v>
      </c>
      <c r="K74" s="28" t="s">
        <v>400</v>
      </c>
      <c r="L74" s="28" t="s">
        <v>392</v>
      </c>
      <c r="M74" s="28" t="s">
        <v>141</v>
      </c>
      <c r="N74" s="32">
        <f>J74*0.5</f>
        <v>4</v>
      </c>
    </row>
    <row r="75" spans="1:14" ht="76.8" x14ac:dyDescent="0.3">
      <c r="A75" s="150"/>
      <c r="B75" s="28" t="s">
        <v>407</v>
      </c>
      <c r="C75" s="28" t="s">
        <v>8</v>
      </c>
      <c r="D75" s="28"/>
      <c r="E75" s="28">
        <v>30</v>
      </c>
      <c r="F75" s="28" t="s">
        <v>73</v>
      </c>
      <c r="G75" s="28" t="s">
        <v>72</v>
      </c>
      <c r="H75" s="28">
        <v>4</v>
      </c>
      <c r="I75" s="28">
        <v>2</v>
      </c>
      <c r="J75" s="29">
        <f t="shared" ref="J75" si="16">H75*I75</f>
        <v>8</v>
      </c>
      <c r="K75" s="28" t="s">
        <v>405</v>
      </c>
      <c r="L75" s="28" t="s">
        <v>188</v>
      </c>
      <c r="M75" s="28" t="s">
        <v>141</v>
      </c>
      <c r="N75" s="32">
        <f>J75*0.5</f>
        <v>4</v>
      </c>
    </row>
    <row r="76" spans="1:14" ht="86.4" x14ac:dyDescent="0.3">
      <c r="A76" s="150"/>
      <c r="B76" s="28" t="s">
        <v>26</v>
      </c>
      <c r="C76" s="28" t="s">
        <v>180</v>
      </c>
      <c r="D76" s="28" t="s">
        <v>195</v>
      </c>
      <c r="E76" s="28">
        <v>30</v>
      </c>
      <c r="F76" s="40" t="s">
        <v>37</v>
      </c>
      <c r="G76" s="28" t="s">
        <v>75</v>
      </c>
      <c r="H76" s="28">
        <v>3</v>
      </c>
      <c r="I76" s="28">
        <v>2</v>
      </c>
      <c r="J76" s="32">
        <f t="shared" si="14"/>
        <v>6</v>
      </c>
      <c r="K76" s="28" t="s">
        <v>196</v>
      </c>
      <c r="L76" s="28" t="s">
        <v>90</v>
      </c>
      <c r="M76" s="28" t="s">
        <v>141</v>
      </c>
      <c r="N76" s="32">
        <f>J76*0.5</f>
        <v>3</v>
      </c>
    </row>
    <row r="77" spans="1:14" ht="57.6" x14ac:dyDescent="0.3">
      <c r="A77" s="150"/>
      <c r="B77" s="28" t="s">
        <v>45</v>
      </c>
      <c r="C77" s="28" t="s">
        <v>46</v>
      </c>
      <c r="D77" s="28"/>
      <c r="E77" s="28">
        <v>30</v>
      </c>
      <c r="F77" s="28" t="s">
        <v>186</v>
      </c>
      <c r="G77" s="28" t="s">
        <v>49</v>
      </c>
      <c r="H77" s="28">
        <v>1</v>
      </c>
      <c r="I77" s="28">
        <v>4</v>
      </c>
      <c r="J77" s="32">
        <f t="shared" si="14"/>
        <v>4</v>
      </c>
      <c r="K77" s="28" t="s">
        <v>166</v>
      </c>
      <c r="L77" s="28" t="s">
        <v>79</v>
      </c>
      <c r="M77" s="28" t="s">
        <v>141</v>
      </c>
      <c r="N77" s="30">
        <f>J77*0.5</f>
        <v>2</v>
      </c>
    </row>
    <row r="78" spans="1:14" ht="76.8" x14ac:dyDescent="0.3">
      <c r="A78" s="150"/>
      <c r="B78" s="66" t="s">
        <v>557</v>
      </c>
      <c r="C78" s="66" t="s">
        <v>54</v>
      </c>
      <c r="D78" s="66"/>
      <c r="E78" s="28">
        <v>30</v>
      </c>
      <c r="F78" s="66" t="s">
        <v>558</v>
      </c>
      <c r="G78" s="66" t="s">
        <v>572</v>
      </c>
      <c r="H78" s="65">
        <v>2</v>
      </c>
      <c r="I78" s="65">
        <v>2</v>
      </c>
      <c r="J78" s="32">
        <f t="shared" si="14"/>
        <v>4</v>
      </c>
      <c r="K78" s="65" t="s">
        <v>573</v>
      </c>
      <c r="L78" s="65"/>
      <c r="M78" s="65" t="s">
        <v>142</v>
      </c>
      <c r="N78" s="12">
        <f>J78*0.25</f>
        <v>1</v>
      </c>
    </row>
    <row r="79" spans="1:14" ht="76.8" x14ac:dyDescent="0.3">
      <c r="A79" s="150"/>
      <c r="B79" s="66" t="s">
        <v>538</v>
      </c>
      <c r="C79" s="66" t="s">
        <v>539</v>
      </c>
      <c r="D79" s="66"/>
      <c r="E79" s="28">
        <v>30</v>
      </c>
      <c r="F79" s="66" t="s">
        <v>546</v>
      </c>
      <c r="G79" s="66" t="s">
        <v>545</v>
      </c>
      <c r="H79" s="65">
        <v>2</v>
      </c>
      <c r="I79" s="65">
        <v>2</v>
      </c>
      <c r="J79" s="32">
        <f t="shared" si="14"/>
        <v>4</v>
      </c>
      <c r="K79" s="65" t="s">
        <v>552</v>
      </c>
      <c r="L79" s="66" t="s">
        <v>551</v>
      </c>
      <c r="M79" s="65" t="s">
        <v>141</v>
      </c>
      <c r="N79" s="12">
        <f t="shared" ref="N79:N80" si="17">J79*0.5</f>
        <v>2</v>
      </c>
    </row>
    <row r="80" spans="1:14" ht="76.8" x14ac:dyDescent="0.3">
      <c r="A80" s="150"/>
      <c r="B80" s="66" t="s">
        <v>542</v>
      </c>
      <c r="C80" s="66" t="s">
        <v>543</v>
      </c>
      <c r="D80" s="66"/>
      <c r="E80" s="28">
        <v>30</v>
      </c>
      <c r="F80" s="66" t="s">
        <v>549</v>
      </c>
      <c r="G80" s="66" t="s">
        <v>545</v>
      </c>
      <c r="H80" s="65">
        <v>2</v>
      </c>
      <c r="I80" s="65">
        <v>2</v>
      </c>
      <c r="J80" s="32">
        <f t="shared" si="14"/>
        <v>4</v>
      </c>
      <c r="K80" s="65" t="s">
        <v>555</v>
      </c>
      <c r="L80" s="65" t="s">
        <v>556</v>
      </c>
      <c r="M80" s="65" t="s">
        <v>141</v>
      </c>
      <c r="N80" s="12">
        <f t="shared" si="17"/>
        <v>2</v>
      </c>
    </row>
    <row r="81" spans="1:14" ht="86.4" x14ac:dyDescent="0.3">
      <c r="A81" s="35" t="s">
        <v>61</v>
      </c>
      <c r="B81" s="28" t="s">
        <v>62</v>
      </c>
      <c r="C81" s="28" t="s">
        <v>63</v>
      </c>
      <c r="D81" s="28" t="s">
        <v>64</v>
      </c>
      <c r="E81" s="28"/>
      <c r="F81" s="28" t="s">
        <v>65</v>
      </c>
      <c r="G81" s="28" t="s">
        <v>66</v>
      </c>
      <c r="H81" s="28">
        <v>1</v>
      </c>
      <c r="I81" s="28">
        <v>2</v>
      </c>
      <c r="J81" s="30">
        <f t="shared" si="14"/>
        <v>2</v>
      </c>
      <c r="K81" s="28" t="s">
        <v>167</v>
      </c>
      <c r="L81" s="28" t="s">
        <v>171</v>
      </c>
      <c r="M81" s="28" t="s">
        <v>142</v>
      </c>
      <c r="N81" s="30">
        <f>J81*0.25</f>
        <v>0.5</v>
      </c>
    </row>
    <row r="82" spans="1:14" ht="15" customHeight="1" x14ac:dyDescent="0.3"/>
    <row r="83" spans="1:14" ht="15" customHeight="1" x14ac:dyDescent="0.3"/>
    <row r="84" spans="1:14" ht="15" customHeight="1" x14ac:dyDescent="0.3"/>
    <row r="85" spans="1:14" ht="15" customHeight="1" x14ac:dyDescent="0.3"/>
    <row r="86" spans="1:14" ht="15" customHeight="1" x14ac:dyDescent="0.3"/>
    <row r="87" spans="1:14" ht="15" customHeight="1" x14ac:dyDescent="0.3"/>
    <row r="88" spans="1:14" ht="15" customHeight="1" x14ac:dyDescent="0.3"/>
    <row r="89" spans="1:14" ht="15" customHeight="1" x14ac:dyDescent="0.3"/>
    <row r="90" spans="1:14" ht="15" customHeight="1" x14ac:dyDescent="0.3"/>
    <row r="91" spans="1:14" ht="15" customHeight="1" x14ac:dyDescent="0.3"/>
    <row r="92" spans="1:14" ht="15" customHeight="1" x14ac:dyDescent="0.3"/>
    <row r="93" spans="1:14" ht="15" customHeight="1" x14ac:dyDescent="0.3"/>
    <row r="94" spans="1:14" ht="15" customHeight="1" x14ac:dyDescent="0.3"/>
    <row r="95" spans="1:14" ht="15" customHeight="1" x14ac:dyDescent="0.3"/>
    <row r="96" spans="1:14"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8.25" customHeight="1" x14ac:dyDescent="0.3"/>
  </sheetData>
  <autoFilter ref="A1:N83" xr:uid="{00000000-0009-0000-0000-000004000000}">
    <filterColumn colId="7" showButton="0"/>
    <filterColumn colId="8" showButton="0"/>
    <filterColumn colId="12" showButton="0"/>
  </autoFilter>
  <mergeCells count="23">
    <mergeCell ref="B71:B72"/>
    <mergeCell ref="A68:A80"/>
    <mergeCell ref="B67:N67"/>
    <mergeCell ref="G1:G2"/>
    <mergeCell ref="H1:J1"/>
    <mergeCell ref="A15:A25"/>
    <mergeCell ref="A26:A37"/>
    <mergeCell ref="B33:B34"/>
    <mergeCell ref="M1:N1"/>
    <mergeCell ref="A3:A14"/>
    <mergeCell ref="B8:B9"/>
    <mergeCell ref="A1:A2"/>
    <mergeCell ref="B1:B2"/>
    <mergeCell ref="C1:C2"/>
    <mergeCell ref="D1:D2"/>
    <mergeCell ref="A58:A66"/>
    <mergeCell ref="E1:E2"/>
    <mergeCell ref="F1:F2"/>
    <mergeCell ref="A38:A48"/>
    <mergeCell ref="B44:B45"/>
    <mergeCell ref="A49:A57"/>
    <mergeCell ref="B51:B52"/>
    <mergeCell ref="B20:B21"/>
  </mergeCells>
  <printOptions horizontalCentered="1" verticalCentered="1"/>
  <pageMargins left="0" right="0" top="0" bottom="0" header="0" footer="0"/>
  <pageSetup paperSize="8" scale="75" orientation="landscape" r:id="rId1"/>
  <rowBreaks count="6" manualBreakCount="6">
    <brk id="14" max="13" man="1"/>
    <brk id="25" max="13" man="1"/>
    <brk id="37" max="13" man="1"/>
    <brk id="48" max="13" man="1"/>
    <brk id="57" max="13" man="1"/>
    <brk id="67"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60"/>
  <sheetViews>
    <sheetView zoomScaleNormal="100" workbookViewId="0">
      <selection sqref="A1:N89"/>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3" width="5.21875" style="1" customWidth="1"/>
    <col min="14" max="14" width="5.21875" style="34" customWidth="1"/>
    <col min="15" max="16384" width="11.44140625" style="1"/>
  </cols>
  <sheetData>
    <row r="1" spans="1:14" ht="63.75" customHeight="1" x14ac:dyDescent="0.3">
      <c r="A1" s="132" t="s">
        <v>56</v>
      </c>
      <c r="B1" s="132" t="s">
        <v>0</v>
      </c>
      <c r="C1" s="132" t="s">
        <v>1</v>
      </c>
      <c r="D1" s="132" t="s">
        <v>2</v>
      </c>
      <c r="E1" s="132" t="s">
        <v>3</v>
      </c>
      <c r="F1" s="132" t="s">
        <v>6</v>
      </c>
      <c r="G1" s="132" t="s">
        <v>7</v>
      </c>
      <c r="H1" s="134" t="s">
        <v>156</v>
      </c>
      <c r="I1" s="135"/>
      <c r="J1" s="136"/>
      <c r="K1" s="27" t="s">
        <v>69</v>
      </c>
      <c r="L1" s="27" t="s">
        <v>157</v>
      </c>
      <c r="M1" s="134" t="s">
        <v>158</v>
      </c>
      <c r="N1" s="136"/>
    </row>
    <row r="2" spans="1:14" ht="15" customHeight="1" x14ac:dyDescent="0.3">
      <c r="A2" s="154"/>
      <c r="B2" s="133"/>
      <c r="C2" s="133"/>
      <c r="D2" s="133"/>
      <c r="E2" s="133"/>
      <c r="F2" s="133"/>
      <c r="G2" s="133"/>
      <c r="H2" s="27" t="s">
        <v>173</v>
      </c>
      <c r="I2" s="27" t="s">
        <v>174</v>
      </c>
      <c r="J2" s="27" t="s">
        <v>175</v>
      </c>
      <c r="K2" s="27"/>
      <c r="L2" s="27"/>
      <c r="M2" s="27" t="s">
        <v>176</v>
      </c>
      <c r="N2" s="44" t="s">
        <v>177</v>
      </c>
    </row>
    <row r="3" spans="1:14" ht="57.6" x14ac:dyDescent="0.3">
      <c r="A3" s="132" t="s">
        <v>57</v>
      </c>
      <c r="B3" s="28" t="s">
        <v>35</v>
      </c>
      <c r="C3" s="28" t="s">
        <v>5</v>
      </c>
      <c r="D3" s="28"/>
      <c r="E3" s="28">
        <v>55</v>
      </c>
      <c r="F3" s="28" t="s">
        <v>155</v>
      </c>
      <c r="G3" s="28" t="s">
        <v>81</v>
      </c>
      <c r="H3" s="28">
        <v>2</v>
      </c>
      <c r="I3" s="28">
        <v>3</v>
      </c>
      <c r="J3" s="32">
        <f>H3*I3</f>
        <v>6</v>
      </c>
      <c r="K3" s="28" t="s">
        <v>375</v>
      </c>
      <c r="L3" s="28" t="s">
        <v>194</v>
      </c>
      <c r="M3" s="28" t="s">
        <v>141</v>
      </c>
      <c r="N3" s="32">
        <f>J3*0.5</f>
        <v>3</v>
      </c>
    </row>
    <row r="4" spans="1:14" ht="48" x14ac:dyDescent="0.3">
      <c r="A4" s="149"/>
      <c r="B4" s="28" t="s">
        <v>33</v>
      </c>
      <c r="C4" s="28" t="s">
        <v>191</v>
      </c>
      <c r="D4" s="28" t="s">
        <v>192</v>
      </c>
      <c r="E4" s="28">
        <v>55</v>
      </c>
      <c r="F4" s="28" t="s">
        <v>39</v>
      </c>
      <c r="G4" s="28" t="s">
        <v>40</v>
      </c>
      <c r="H4" s="28">
        <v>1</v>
      </c>
      <c r="I4" s="28">
        <v>1</v>
      </c>
      <c r="J4" s="30">
        <f t="shared" ref="J4:J36" si="0">H4*I4</f>
        <v>1</v>
      </c>
      <c r="K4" s="28" t="s">
        <v>193</v>
      </c>
      <c r="L4" s="28"/>
      <c r="M4" s="28" t="s">
        <v>141</v>
      </c>
      <c r="N4" s="30">
        <f>J4*0.5</f>
        <v>0.5</v>
      </c>
    </row>
    <row r="5" spans="1:14" ht="76.8" x14ac:dyDescent="0.3">
      <c r="A5" s="149"/>
      <c r="B5" s="31" t="s">
        <v>390</v>
      </c>
      <c r="C5" s="28" t="s">
        <v>399</v>
      </c>
      <c r="D5" s="28" t="s">
        <v>393</v>
      </c>
      <c r="E5" s="28">
        <v>55</v>
      </c>
      <c r="F5" s="28" t="s">
        <v>398</v>
      </c>
      <c r="G5" s="28" t="s">
        <v>72</v>
      </c>
      <c r="H5" s="28">
        <v>4</v>
      </c>
      <c r="I5" s="28">
        <v>2</v>
      </c>
      <c r="J5" s="29">
        <f t="shared" si="0"/>
        <v>8</v>
      </c>
      <c r="K5" s="28" t="s">
        <v>400</v>
      </c>
      <c r="L5" s="28" t="s">
        <v>392</v>
      </c>
      <c r="M5" s="28" t="s">
        <v>141</v>
      </c>
      <c r="N5" s="32">
        <f t="shared" ref="N5:N9" si="1">J5*0.5</f>
        <v>4</v>
      </c>
    </row>
    <row r="6" spans="1:14" ht="96" x14ac:dyDescent="0.3">
      <c r="A6" s="149"/>
      <c r="B6" s="28" t="s">
        <v>383</v>
      </c>
      <c r="C6" s="28" t="s">
        <v>391</v>
      </c>
      <c r="D6" s="28"/>
      <c r="E6" s="28">
        <v>55</v>
      </c>
      <c r="F6" s="28" t="s">
        <v>382</v>
      </c>
      <c r="G6" s="28" t="s">
        <v>72</v>
      </c>
      <c r="H6" s="28">
        <v>2</v>
      </c>
      <c r="I6" s="28">
        <v>4</v>
      </c>
      <c r="J6" s="29">
        <f t="shared" si="0"/>
        <v>8</v>
      </c>
      <c r="K6" s="28" t="s">
        <v>385</v>
      </c>
      <c r="L6" s="28" t="s">
        <v>188</v>
      </c>
      <c r="M6" s="28" t="s">
        <v>141</v>
      </c>
      <c r="N6" s="32">
        <f t="shared" si="1"/>
        <v>4</v>
      </c>
    </row>
    <row r="7" spans="1:14" ht="57.6" x14ac:dyDescent="0.3">
      <c r="A7" s="149"/>
      <c r="B7" s="28" t="s">
        <v>11</v>
      </c>
      <c r="C7" s="28" t="s">
        <v>52</v>
      </c>
      <c r="D7" s="28"/>
      <c r="E7" s="28">
        <v>55</v>
      </c>
      <c r="F7" s="28" t="s">
        <v>51</v>
      </c>
      <c r="G7" s="28" t="s">
        <v>12</v>
      </c>
      <c r="H7" s="28">
        <v>3</v>
      </c>
      <c r="I7" s="28">
        <v>1</v>
      </c>
      <c r="J7" s="32">
        <f t="shared" si="0"/>
        <v>3</v>
      </c>
      <c r="K7" s="28" t="s">
        <v>179</v>
      </c>
      <c r="L7" s="28" t="s">
        <v>83</v>
      </c>
      <c r="M7" s="28" t="s">
        <v>141</v>
      </c>
      <c r="N7" s="30">
        <f t="shared" si="1"/>
        <v>1.5</v>
      </c>
    </row>
    <row r="8" spans="1:14" ht="96" x14ac:dyDescent="0.3">
      <c r="A8" s="149"/>
      <c r="B8" s="143" t="s">
        <v>16</v>
      </c>
      <c r="C8" s="28" t="s">
        <v>84</v>
      </c>
      <c r="D8" s="28" t="s">
        <v>80</v>
      </c>
      <c r="E8" s="28">
        <v>55</v>
      </c>
      <c r="F8" s="28" t="s">
        <v>91</v>
      </c>
      <c r="G8" s="28" t="s">
        <v>19</v>
      </c>
      <c r="H8" s="28">
        <v>4</v>
      </c>
      <c r="I8" s="28">
        <v>1</v>
      </c>
      <c r="J8" s="32">
        <f t="shared" si="0"/>
        <v>4</v>
      </c>
      <c r="K8" s="40" t="s">
        <v>474</v>
      </c>
      <c r="L8" s="28" t="s">
        <v>411</v>
      </c>
      <c r="M8" s="28" t="s">
        <v>141</v>
      </c>
      <c r="N8" s="30">
        <f t="shared" si="1"/>
        <v>2</v>
      </c>
    </row>
    <row r="9" spans="1:14" ht="86.4" x14ac:dyDescent="0.3">
      <c r="A9" s="149"/>
      <c r="B9" s="143"/>
      <c r="C9" s="28" t="s">
        <v>10</v>
      </c>
      <c r="D9" s="28" t="s">
        <v>583</v>
      </c>
      <c r="E9" s="28">
        <v>55</v>
      </c>
      <c r="F9" s="28" t="s">
        <v>178</v>
      </c>
      <c r="G9" s="28" t="s">
        <v>377</v>
      </c>
      <c r="H9" s="28">
        <v>4</v>
      </c>
      <c r="I9" s="28">
        <v>2</v>
      </c>
      <c r="J9" s="29">
        <f t="shared" si="0"/>
        <v>8</v>
      </c>
      <c r="K9" s="40" t="s">
        <v>467</v>
      </c>
      <c r="L9" s="28" t="s">
        <v>418</v>
      </c>
      <c r="M9" s="28" t="s">
        <v>141</v>
      </c>
      <c r="N9" s="32">
        <f t="shared" si="1"/>
        <v>4</v>
      </c>
    </row>
    <row r="10" spans="1:14" ht="67.2" x14ac:dyDescent="0.3">
      <c r="A10" s="149"/>
      <c r="B10" s="28" t="s">
        <v>17</v>
      </c>
      <c r="C10" s="28" t="s">
        <v>71</v>
      </c>
      <c r="D10" s="28"/>
      <c r="E10" s="28">
        <v>55</v>
      </c>
      <c r="F10" s="28" t="s">
        <v>85</v>
      </c>
      <c r="G10" s="28" t="s">
        <v>379</v>
      </c>
      <c r="H10" s="28">
        <v>2</v>
      </c>
      <c r="I10" s="28">
        <v>2</v>
      </c>
      <c r="J10" s="32">
        <f t="shared" si="0"/>
        <v>4</v>
      </c>
      <c r="K10" s="28" t="s">
        <v>380</v>
      </c>
      <c r="L10" s="28"/>
      <c r="M10" s="28" t="s">
        <v>141</v>
      </c>
      <c r="N10" s="30">
        <f>J10*0.5</f>
        <v>2</v>
      </c>
    </row>
    <row r="11" spans="1:14" ht="76.8" x14ac:dyDescent="0.3">
      <c r="A11" s="149"/>
      <c r="B11" s="66" t="s">
        <v>536</v>
      </c>
      <c r="C11" s="66" t="s">
        <v>537</v>
      </c>
      <c r="D11" s="66"/>
      <c r="E11" s="28">
        <v>55</v>
      </c>
      <c r="F11" s="66" t="s">
        <v>544</v>
      </c>
      <c r="G11" s="66" t="s">
        <v>545</v>
      </c>
      <c r="H11" s="67">
        <v>4</v>
      </c>
      <c r="I11" s="67">
        <v>1</v>
      </c>
      <c r="J11" s="32">
        <f t="shared" si="0"/>
        <v>4</v>
      </c>
      <c r="K11" s="67" t="s">
        <v>550</v>
      </c>
      <c r="L11" s="66" t="s">
        <v>551</v>
      </c>
      <c r="M11" s="67" t="s">
        <v>141</v>
      </c>
      <c r="N11" s="12">
        <f>J11*0.5</f>
        <v>2</v>
      </c>
    </row>
    <row r="12" spans="1:14" ht="76.8" x14ac:dyDescent="0.3">
      <c r="A12" s="149"/>
      <c r="B12" s="66" t="s">
        <v>538</v>
      </c>
      <c r="C12" s="66" t="s">
        <v>539</v>
      </c>
      <c r="D12" s="66"/>
      <c r="E12" s="28">
        <v>55</v>
      </c>
      <c r="F12" s="66" t="s">
        <v>546</v>
      </c>
      <c r="G12" s="66" t="s">
        <v>545</v>
      </c>
      <c r="H12" s="67">
        <v>2</v>
      </c>
      <c r="I12" s="67">
        <v>2</v>
      </c>
      <c r="J12" s="32">
        <f t="shared" si="0"/>
        <v>4</v>
      </c>
      <c r="K12" s="67" t="s">
        <v>552</v>
      </c>
      <c r="L12" s="66" t="s">
        <v>551</v>
      </c>
      <c r="M12" s="67" t="s">
        <v>141</v>
      </c>
      <c r="N12" s="12">
        <f>J12*0.5</f>
        <v>2</v>
      </c>
    </row>
    <row r="13" spans="1:14" ht="76.8" x14ac:dyDescent="0.3">
      <c r="A13" s="149"/>
      <c r="B13" s="67" t="s">
        <v>540</v>
      </c>
      <c r="C13" s="67" t="s">
        <v>541</v>
      </c>
      <c r="D13" s="67"/>
      <c r="E13" s="28">
        <v>55</v>
      </c>
      <c r="F13" s="67" t="s">
        <v>547</v>
      </c>
      <c r="G13" s="67" t="s">
        <v>548</v>
      </c>
      <c r="H13" s="67">
        <v>2</v>
      </c>
      <c r="I13" s="67">
        <v>2</v>
      </c>
      <c r="J13" s="32">
        <f t="shared" si="0"/>
        <v>4</v>
      </c>
      <c r="K13" s="67" t="s">
        <v>553</v>
      </c>
      <c r="L13" s="67" t="s">
        <v>554</v>
      </c>
      <c r="M13" s="67" t="s">
        <v>141</v>
      </c>
      <c r="N13" s="12">
        <f>J13*0.5</f>
        <v>2</v>
      </c>
    </row>
    <row r="14" spans="1:14" ht="76.8" x14ac:dyDescent="0.3">
      <c r="A14" s="133"/>
      <c r="B14" s="66" t="s">
        <v>542</v>
      </c>
      <c r="C14" s="66" t="s">
        <v>543</v>
      </c>
      <c r="D14" s="66"/>
      <c r="E14" s="28">
        <v>55</v>
      </c>
      <c r="F14" s="66" t="s">
        <v>549</v>
      </c>
      <c r="G14" s="66" t="s">
        <v>545</v>
      </c>
      <c r="H14" s="66">
        <v>2</v>
      </c>
      <c r="I14" s="66">
        <v>2</v>
      </c>
      <c r="J14" s="32">
        <f t="shared" si="0"/>
        <v>4</v>
      </c>
      <c r="K14" s="67" t="s">
        <v>555</v>
      </c>
      <c r="L14" s="67" t="s">
        <v>556</v>
      </c>
      <c r="M14" s="67" t="s">
        <v>141</v>
      </c>
      <c r="N14" s="12">
        <f t="shared" ref="N14" si="2">J14*0.5</f>
        <v>2</v>
      </c>
    </row>
    <row r="15" spans="1:14" ht="48" x14ac:dyDescent="0.3">
      <c r="A15" s="132" t="s">
        <v>58</v>
      </c>
      <c r="B15" s="28" t="s">
        <v>33</v>
      </c>
      <c r="C15" s="28" t="s">
        <v>191</v>
      </c>
      <c r="D15" s="28" t="s">
        <v>192</v>
      </c>
      <c r="E15" s="28">
        <v>6</v>
      </c>
      <c r="F15" s="28" t="s">
        <v>39</v>
      </c>
      <c r="G15" s="28" t="s">
        <v>40</v>
      </c>
      <c r="H15" s="28">
        <v>1</v>
      </c>
      <c r="I15" s="28">
        <v>1</v>
      </c>
      <c r="J15" s="30">
        <f t="shared" si="0"/>
        <v>1</v>
      </c>
      <c r="K15" s="28" t="s">
        <v>193</v>
      </c>
      <c r="L15" s="28"/>
      <c r="M15" s="28" t="s">
        <v>141</v>
      </c>
      <c r="N15" s="30">
        <f>J15*0.5</f>
        <v>0.5</v>
      </c>
    </row>
    <row r="16" spans="1:14" ht="67.2" x14ac:dyDescent="0.3">
      <c r="A16" s="149"/>
      <c r="B16" s="28" t="s">
        <v>383</v>
      </c>
      <c r="C16" s="28" t="s">
        <v>8</v>
      </c>
      <c r="D16" s="28"/>
      <c r="E16" s="28">
        <v>6</v>
      </c>
      <c r="F16" s="28" t="s">
        <v>73</v>
      </c>
      <c r="G16" s="28" t="s">
        <v>72</v>
      </c>
      <c r="H16" s="28">
        <v>4</v>
      </c>
      <c r="I16" s="28">
        <v>2</v>
      </c>
      <c r="J16" s="29">
        <f t="shared" si="0"/>
        <v>8</v>
      </c>
      <c r="K16" s="28" t="s">
        <v>385</v>
      </c>
      <c r="L16" s="28" t="s">
        <v>188</v>
      </c>
      <c r="M16" s="28" t="s">
        <v>141</v>
      </c>
      <c r="N16" s="32">
        <f>J16*0.5</f>
        <v>4</v>
      </c>
    </row>
    <row r="17" spans="1:14" ht="57.6" x14ac:dyDescent="0.3">
      <c r="A17" s="149"/>
      <c r="B17" s="31" t="s">
        <v>390</v>
      </c>
      <c r="C17" s="28" t="s">
        <v>399</v>
      </c>
      <c r="D17" s="28" t="s">
        <v>393</v>
      </c>
      <c r="E17" s="28">
        <v>6</v>
      </c>
      <c r="F17" s="28" t="s">
        <v>394</v>
      </c>
      <c r="G17" s="28" t="s">
        <v>72</v>
      </c>
      <c r="H17" s="28">
        <v>2</v>
      </c>
      <c r="I17" s="28">
        <v>4</v>
      </c>
      <c r="J17" s="29">
        <f t="shared" si="0"/>
        <v>8</v>
      </c>
      <c r="K17" s="28" t="s">
        <v>400</v>
      </c>
      <c r="L17" s="28" t="s">
        <v>392</v>
      </c>
      <c r="M17" s="28" t="s">
        <v>141</v>
      </c>
      <c r="N17" s="32">
        <f>J17*0.5</f>
        <v>4</v>
      </c>
    </row>
    <row r="18" spans="1:14" ht="48" x14ac:dyDescent="0.3">
      <c r="A18" s="149"/>
      <c r="B18" s="28" t="s">
        <v>74</v>
      </c>
      <c r="C18" s="28" t="s">
        <v>21</v>
      </c>
      <c r="D18" s="28"/>
      <c r="E18" s="28">
        <v>6</v>
      </c>
      <c r="F18" s="28" t="s">
        <v>23</v>
      </c>
      <c r="G18" s="28" t="s">
        <v>75</v>
      </c>
      <c r="H18" s="28">
        <v>2</v>
      </c>
      <c r="I18" s="28">
        <v>2</v>
      </c>
      <c r="J18" s="32">
        <f t="shared" si="0"/>
        <v>4</v>
      </c>
      <c r="K18" s="28" t="s">
        <v>88</v>
      </c>
      <c r="L18" s="28" t="s">
        <v>89</v>
      </c>
      <c r="M18" s="28" t="s">
        <v>141</v>
      </c>
      <c r="N18" s="30">
        <f>J18*0.5</f>
        <v>2</v>
      </c>
    </row>
    <row r="19" spans="1:14" ht="96" x14ac:dyDescent="0.3">
      <c r="A19" s="149"/>
      <c r="B19" s="28" t="s">
        <v>16</v>
      </c>
      <c r="C19" s="28" t="s">
        <v>84</v>
      </c>
      <c r="D19" s="28" t="s">
        <v>80</v>
      </c>
      <c r="E19" s="28">
        <v>6</v>
      </c>
      <c r="F19" s="28" t="s">
        <v>91</v>
      </c>
      <c r="G19" s="28" t="s">
        <v>19</v>
      </c>
      <c r="H19" s="28">
        <v>4</v>
      </c>
      <c r="I19" s="28">
        <v>1</v>
      </c>
      <c r="J19" s="32">
        <f t="shared" si="0"/>
        <v>4</v>
      </c>
      <c r="K19" s="40" t="s">
        <v>474</v>
      </c>
      <c r="L19" s="28" t="s">
        <v>50</v>
      </c>
      <c r="M19" s="28" t="s">
        <v>141</v>
      </c>
      <c r="N19" s="30">
        <f t="shared" ref="N19:N20" si="3">J19*0.5</f>
        <v>2</v>
      </c>
    </row>
    <row r="20" spans="1:14" ht="86.4" x14ac:dyDescent="0.3">
      <c r="A20" s="149"/>
      <c r="B20" s="143"/>
      <c r="C20" s="28" t="s">
        <v>10</v>
      </c>
      <c r="D20" s="28" t="s">
        <v>583</v>
      </c>
      <c r="E20" s="28">
        <v>6</v>
      </c>
      <c r="F20" s="28" t="s">
        <v>178</v>
      </c>
      <c r="G20" s="28" t="s">
        <v>377</v>
      </c>
      <c r="H20" s="28">
        <v>4</v>
      </c>
      <c r="I20" s="28">
        <v>2</v>
      </c>
      <c r="J20" s="29">
        <f t="shared" si="0"/>
        <v>8</v>
      </c>
      <c r="K20" s="40" t="s">
        <v>467</v>
      </c>
      <c r="L20" s="28" t="s">
        <v>418</v>
      </c>
      <c r="M20" s="28" t="s">
        <v>141</v>
      </c>
      <c r="N20" s="32">
        <f t="shared" si="3"/>
        <v>4</v>
      </c>
    </row>
    <row r="21" spans="1:14" ht="86.4" x14ac:dyDescent="0.3">
      <c r="A21" s="149"/>
      <c r="B21" s="143" t="s">
        <v>401</v>
      </c>
      <c r="C21" s="28" t="s">
        <v>54</v>
      </c>
      <c r="D21" s="28"/>
      <c r="E21" s="28">
        <v>6</v>
      </c>
      <c r="F21" s="28" t="s">
        <v>402</v>
      </c>
      <c r="G21" s="28" t="s">
        <v>381</v>
      </c>
      <c r="H21" s="28">
        <v>1</v>
      </c>
      <c r="I21" s="28">
        <v>3</v>
      </c>
      <c r="J21" s="32">
        <f t="shared" si="0"/>
        <v>3</v>
      </c>
      <c r="K21" s="28" t="s">
        <v>384</v>
      </c>
      <c r="L21" s="28" t="s">
        <v>55</v>
      </c>
      <c r="M21" s="28" t="s">
        <v>141</v>
      </c>
      <c r="N21" s="30">
        <f>J21*0.5</f>
        <v>1.5</v>
      </c>
    </row>
    <row r="22" spans="1:14" ht="86.4" x14ac:dyDescent="0.3">
      <c r="A22" s="149"/>
      <c r="B22" s="66" t="s">
        <v>557</v>
      </c>
      <c r="C22" s="66" t="s">
        <v>54</v>
      </c>
      <c r="D22" s="66"/>
      <c r="E22" s="67">
        <v>6</v>
      </c>
      <c r="F22" s="66" t="s">
        <v>558</v>
      </c>
      <c r="G22" s="66" t="s">
        <v>559</v>
      </c>
      <c r="H22" s="67">
        <v>1</v>
      </c>
      <c r="I22" s="67">
        <v>2</v>
      </c>
      <c r="J22" s="30">
        <f t="shared" si="0"/>
        <v>2</v>
      </c>
      <c r="K22" s="67" t="s">
        <v>560</v>
      </c>
      <c r="L22" s="67" t="s">
        <v>55</v>
      </c>
      <c r="M22" s="67" t="s">
        <v>141</v>
      </c>
      <c r="N22" s="12">
        <f>J22*0.5</f>
        <v>1</v>
      </c>
    </row>
    <row r="23" spans="1:14" ht="67.2" x14ac:dyDescent="0.3">
      <c r="A23" s="149"/>
      <c r="B23" s="66" t="s">
        <v>536</v>
      </c>
      <c r="C23" s="66" t="s">
        <v>537</v>
      </c>
      <c r="D23" s="66"/>
      <c r="E23" s="28">
        <v>6</v>
      </c>
      <c r="F23" s="66" t="s">
        <v>544</v>
      </c>
      <c r="G23" s="66" t="s">
        <v>545</v>
      </c>
      <c r="H23" s="67">
        <v>4</v>
      </c>
      <c r="I23" s="67">
        <v>1</v>
      </c>
      <c r="J23" s="32">
        <f t="shared" si="0"/>
        <v>4</v>
      </c>
      <c r="K23" s="67" t="s">
        <v>561</v>
      </c>
      <c r="L23" s="66" t="s">
        <v>551</v>
      </c>
      <c r="M23" s="67" t="s">
        <v>141</v>
      </c>
      <c r="N23" s="12">
        <f>J23*0.5</f>
        <v>2</v>
      </c>
    </row>
    <row r="24" spans="1:14" ht="76.8" x14ac:dyDescent="0.3">
      <c r="A24" s="149"/>
      <c r="B24" s="66" t="s">
        <v>538</v>
      </c>
      <c r="C24" s="66" t="s">
        <v>539</v>
      </c>
      <c r="D24" s="66"/>
      <c r="E24" s="28">
        <v>6</v>
      </c>
      <c r="F24" s="66" t="s">
        <v>546</v>
      </c>
      <c r="G24" s="66" t="s">
        <v>545</v>
      </c>
      <c r="H24" s="67">
        <v>1</v>
      </c>
      <c r="I24" s="67">
        <v>2</v>
      </c>
      <c r="J24" s="30">
        <f t="shared" si="0"/>
        <v>2</v>
      </c>
      <c r="K24" s="67" t="s">
        <v>552</v>
      </c>
      <c r="L24" s="66" t="s">
        <v>551</v>
      </c>
      <c r="M24" s="67" t="s">
        <v>141</v>
      </c>
      <c r="N24" s="12">
        <f>J24*0.5</f>
        <v>1</v>
      </c>
    </row>
    <row r="25" spans="1:14" ht="76.8" x14ac:dyDescent="0.3">
      <c r="A25" s="133"/>
      <c r="B25" s="66" t="s">
        <v>542</v>
      </c>
      <c r="C25" s="66" t="s">
        <v>543</v>
      </c>
      <c r="D25" s="66"/>
      <c r="E25" s="28">
        <v>6</v>
      </c>
      <c r="F25" s="66" t="s">
        <v>549</v>
      </c>
      <c r="G25" s="66" t="s">
        <v>545</v>
      </c>
      <c r="H25" s="67">
        <v>2</v>
      </c>
      <c r="I25" s="67">
        <v>2</v>
      </c>
      <c r="J25" s="32">
        <f t="shared" si="0"/>
        <v>4</v>
      </c>
      <c r="K25" s="67" t="s">
        <v>555</v>
      </c>
      <c r="L25" s="67" t="s">
        <v>556</v>
      </c>
      <c r="M25" s="67" t="s">
        <v>141</v>
      </c>
      <c r="N25" s="12">
        <f t="shared" ref="N25" si="4">J25*0.5</f>
        <v>2</v>
      </c>
    </row>
    <row r="26" spans="1:14" ht="48" x14ac:dyDescent="0.3">
      <c r="A26" s="132" t="s">
        <v>574</v>
      </c>
      <c r="B26" s="28" t="s">
        <v>33</v>
      </c>
      <c r="C26" s="28" t="s">
        <v>191</v>
      </c>
      <c r="D26" s="28" t="s">
        <v>192</v>
      </c>
      <c r="E26" s="28">
        <v>23</v>
      </c>
      <c r="F26" s="28" t="s">
        <v>39</v>
      </c>
      <c r="G26" s="28" t="s">
        <v>40</v>
      </c>
      <c r="H26" s="28">
        <v>1</v>
      </c>
      <c r="I26" s="28">
        <v>1</v>
      </c>
      <c r="J26" s="30">
        <f t="shared" si="0"/>
        <v>1</v>
      </c>
      <c r="K26" s="28" t="s">
        <v>193</v>
      </c>
      <c r="L26" s="28"/>
      <c r="M26" s="28" t="s">
        <v>141</v>
      </c>
      <c r="N26" s="30">
        <f>J26*0.5</f>
        <v>0.5</v>
      </c>
    </row>
    <row r="27" spans="1:14" ht="67.2" x14ac:dyDescent="0.3">
      <c r="A27" s="149"/>
      <c r="B27" s="28" t="s">
        <v>383</v>
      </c>
      <c r="C27" s="28" t="s">
        <v>8</v>
      </c>
      <c r="D27" s="28"/>
      <c r="E27" s="28">
        <v>23</v>
      </c>
      <c r="F27" s="28" t="s">
        <v>73</v>
      </c>
      <c r="G27" s="28" t="s">
        <v>72</v>
      </c>
      <c r="H27" s="28">
        <v>4</v>
      </c>
      <c r="I27" s="28">
        <v>2</v>
      </c>
      <c r="J27" s="29">
        <f t="shared" si="0"/>
        <v>8</v>
      </c>
      <c r="K27" s="28" t="s">
        <v>385</v>
      </c>
      <c r="L27" s="28" t="s">
        <v>188</v>
      </c>
      <c r="M27" s="28" t="s">
        <v>142</v>
      </c>
      <c r="N27" s="30">
        <f>J27*0.25</f>
        <v>2</v>
      </c>
    </row>
    <row r="28" spans="1:14" ht="57.6" x14ac:dyDescent="0.3">
      <c r="A28" s="149"/>
      <c r="B28" s="31" t="s">
        <v>390</v>
      </c>
      <c r="C28" s="28" t="s">
        <v>399</v>
      </c>
      <c r="D28" s="28" t="s">
        <v>393</v>
      </c>
      <c r="E28" s="28">
        <v>23</v>
      </c>
      <c r="F28" s="28" t="s">
        <v>394</v>
      </c>
      <c r="G28" s="28" t="s">
        <v>72</v>
      </c>
      <c r="H28" s="28">
        <v>2</v>
      </c>
      <c r="I28" s="28">
        <v>4</v>
      </c>
      <c r="J28" s="29">
        <f t="shared" si="0"/>
        <v>8</v>
      </c>
      <c r="K28" s="28" t="s">
        <v>400</v>
      </c>
      <c r="L28" s="28" t="s">
        <v>392</v>
      </c>
      <c r="M28" s="28" t="s">
        <v>141</v>
      </c>
      <c r="N28" s="32">
        <f>J28*0.5</f>
        <v>4</v>
      </c>
    </row>
    <row r="29" spans="1:14" ht="48" x14ac:dyDescent="0.3">
      <c r="A29" s="149"/>
      <c r="B29" s="28" t="s">
        <v>26</v>
      </c>
      <c r="C29" s="28" t="s">
        <v>21</v>
      </c>
      <c r="D29" s="28"/>
      <c r="E29" s="28">
        <v>23</v>
      </c>
      <c r="F29" s="28" t="s">
        <v>23</v>
      </c>
      <c r="G29" s="28" t="s">
        <v>75</v>
      </c>
      <c r="H29" s="28">
        <v>2</v>
      </c>
      <c r="I29" s="28">
        <v>2</v>
      </c>
      <c r="J29" s="32">
        <f t="shared" si="0"/>
        <v>4</v>
      </c>
      <c r="K29" s="28" t="s">
        <v>95</v>
      </c>
      <c r="L29" s="28" t="s">
        <v>89</v>
      </c>
      <c r="M29" s="28" t="s">
        <v>141</v>
      </c>
      <c r="N29" s="30">
        <f>J29*0.5</f>
        <v>2</v>
      </c>
    </row>
    <row r="30" spans="1:14" ht="38.4" x14ac:dyDescent="0.3">
      <c r="A30" s="149"/>
      <c r="B30" s="28" t="s">
        <v>11</v>
      </c>
      <c r="C30" s="28" t="s">
        <v>22</v>
      </c>
      <c r="D30" s="28"/>
      <c r="E30" s="28">
        <v>23</v>
      </c>
      <c r="F30" s="28" t="s">
        <v>51</v>
      </c>
      <c r="G30" s="28" t="s">
        <v>25</v>
      </c>
      <c r="H30" s="28">
        <v>3</v>
      </c>
      <c r="I30" s="28">
        <v>1</v>
      </c>
      <c r="J30" s="32">
        <f t="shared" si="0"/>
        <v>3</v>
      </c>
      <c r="K30" s="28" t="s">
        <v>53</v>
      </c>
      <c r="L30" s="28" t="s">
        <v>83</v>
      </c>
      <c r="M30" s="28" t="s">
        <v>141</v>
      </c>
      <c r="N30" s="30">
        <f t="shared" ref="N30:N32" si="5">J30*0.5</f>
        <v>1.5</v>
      </c>
    </row>
    <row r="31" spans="1:14" ht="96" x14ac:dyDescent="0.3">
      <c r="A31" s="149"/>
      <c r="B31" s="143" t="s">
        <v>16</v>
      </c>
      <c r="C31" s="28" t="s">
        <v>84</v>
      </c>
      <c r="D31" s="28" t="s">
        <v>80</v>
      </c>
      <c r="E31" s="28">
        <v>23</v>
      </c>
      <c r="F31" s="28" t="s">
        <v>91</v>
      </c>
      <c r="G31" s="28" t="s">
        <v>19</v>
      </c>
      <c r="H31" s="28">
        <v>4</v>
      </c>
      <c r="I31" s="28">
        <v>1</v>
      </c>
      <c r="J31" s="32">
        <f t="shared" si="0"/>
        <v>4</v>
      </c>
      <c r="K31" s="40" t="s">
        <v>474</v>
      </c>
      <c r="L31" s="28" t="s">
        <v>50</v>
      </c>
      <c r="M31" s="28" t="s">
        <v>141</v>
      </c>
      <c r="N31" s="30">
        <f t="shared" si="5"/>
        <v>2</v>
      </c>
    </row>
    <row r="32" spans="1:14" ht="86.4" x14ac:dyDescent="0.3">
      <c r="A32" s="149"/>
      <c r="B32" s="143"/>
      <c r="C32" s="28" t="s">
        <v>10</v>
      </c>
      <c r="D32" s="28" t="s">
        <v>583</v>
      </c>
      <c r="E32" s="28">
        <v>23</v>
      </c>
      <c r="F32" s="28" t="s">
        <v>178</v>
      </c>
      <c r="G32" s="28" t="s">
        <v>377</v>
      </c>
      <c r="H32" s="28">
        <v>4</v>
      </c>
      <c r="I32" s="28">
        <v>2</v>
      </c>
      <c r="J32" s="29">
        <f t="shared" si="0"/>
        <v>8</v>
      </c>
      <c r="K32" s="40" t="s">
        <v>467</v>
      </c>
      <c r="L32" s="28" t="s">
        <v>418</v>
      </c>
      <c r="M32" s="28" t="s">
        <v>141</v>
      </c>
      <c r="N32" s="32">
        <f t="shared" si="5"/>
        <v>4</v>
      </c>
    </row>
    <row r="33" spans="1:14" ht="76.8" x14ac:dyDescent="0.3">
      <c r="A33" s="149"/>
      <c r="B33" s="67" t="s">
        <v>563</v>
      </c>
      <c r="C33" s="67" t="s">
        <v>564</v>
      </c>
      <c r="D33" s="67"/>
      <c r="E33" s="28">
        <v>23</v>
      </c>
      <c r="F33" s="67" t="s">
        <v>565</v>
      </c>
      <c r="G33" s="67" t="s">
        <v>548</v>
      </c>
      <c r="H33" s="67">
        <v>2</v>
      </c>
      <c r="I33" s="67">
        <v>1</v>
      </c>
      <c r="J33" s="30">
        <f t="shared" si="0"/>
        <v>2</v>
      </c>
      <c r="K33" s="67" t="s">
        <v>566</v>
      </c>
      <c r="L33" s="67" t="s">
        <v>567</v>
      </c>
      <c r="M33" s="67" t="s">
        <v>141</v>
      </c>
      <c r="N33" s="12">
        <f>J33*0.5</f>
        <v>1</v>
      </c>
    </row>
    <row r="34" spans="1:14" ht="76.8" x14ac:dyDescent="0.3">
      <c r="A34" s="149"/>
      <c r="B34" s="66" t="s">
        <v>538</v>
      </c>
      <c r="C34" s="66" t="s">
        <v>539</v>
      </c>
      <c r="D34" s="66"/>
      <c r="E34" s="28">
        <v>23</v>
      </c>
      <c r="F34" s="66" t="s">
        <v>546</v>
      </c>
      <c r="G34" s="66" t="s">
        <v>545</v>
      </c>
      <c r="H34" s="67">
        <v>2</v>
      </c>
      <c r="I34" s="67">
        <v>2</v>
      </c>
      <c r="J34" s="32">
        <f t="shared" si="0"/>
        <v>4</v>
      </c>
      <c r="K34" s="67" t="s">
        <v>552</v>
      </c>
      <c r="L34" s="66" t="s">
        <v>551</v>
      </c>
      <c r="M34" s="67" t="s">
        <v>141</v>
      </c>
      <c r="N34" s="12">
        <f t="shared" ref="N34:N35" si="6">J34*0.5</f>
        <v>2</v>
      </c>
    </row>
    <row r="35" spans="1:14" ht="76.8" x14ac:dyDescent="0.3">
      <c r="A35" s="133"/>
      <c r="B35" s="66" t="s">
        <v>542</v>
      </c>
      <c r="C35" s="66" t="s">
        <v>543</v>
      </c>
      <c r="D35" s="66"/>
      <c r="E35" s="28">
        <v>23</v>
      </c>
      <c r="F35" s="66" t="s">
        <v>549</v>
      </c>
      <c r="G35" s="66" t="s">
        <v>545</v>
      </c>
      <c r="H35" s="67">
        <v>2</v>
      </c>
      <c r="I35" s="67">
        <v>2</v>
      </c>
      <c r="J35" s="32">
        <f t="shared" si="0"/>
        <v>4</v>
      </c>
      <c r="K35" s="67" t="s">
        <v>555</v>
      </c>
      <c r="L35" s="67" t="s">
        <v>556</v>
      </c>
      <c r="M35" s="67" t="s">
        <v>141</v>
      </c>
      <c r="N35" s="12">
        <f t="shared" si="6"/>
        <v>2</v>
      </c>
    </row>
    <row r="36" spans="1:14" ht="48" x14ac:dyDescent="0.3">
      <c r="A36" s="132" t="s">
        <v>388</v>
      </c>
      <c r="B36" s="28" t="s">
        <v>33</v>
      </c>
      <c r="C36" s="28" t="s">
        <v>191</v>
      </c>
      <c r="D36" s="28" t="s">
        <v>192</v>
      </c>
      <c r="E36" s="28">
        <v>2</v>
      </c>
      <c r="F36" s="28" t="s">
        <v>39</v>
      </c>
      <c r="G36" s="28" t="s">
        <v>40</v>
      </c>
      <c r="H36" s="28">
        <v>1</v>
      </c>
      <c r="I36" s="28">
        <v>1</v>
      </c>
      <c r="J36" s="30">
        <f t="shared" si="0"/>
        <v>1</v>
      </c>
      <c r="K36" s="28" t="s">
        <v>193</v>
      </c>
      <c r="L36" s="28"/>
      <c r="M36" s="28" t="s">
        <v>141</v>
      </c>
      <c r="N36" s="30">
        <f t="shared" ref="N36:N46" si="7">J36*0.5</f>
        <v>0.5</v>
      </c>
    </row>
    <row r="37" spans="1:14" ht="57.6" x14ac:dyDescent="0.3">
      <c r="A37" s="149"/>
      <c r="B37" s="28" t="s">
        <v>35</v>
      </c>
      <c r="C37" s="28" t="s">
        <v>5</v>
      </c>
      <c r="D37" s="28"/>
      <c r="E37" s="28">
        <v>2</v>
      </c>
      <c r="F37" s="28" t="s">
        <v>155</v>
      </c>
      <c r="G37" s="28" t="s">
        <v>81</v>
      </c>
      <c r="H37" s="28">
        <v>2</v>
      </c>
      <c r="I37" s="28">
        <v>3</v>
      </c>
      <c r="J37" s="32">
        <f>H37*I37</f>
        <v>6</v>
      </c>
      <c r="K37" s="28" t="s">
        <v>170</v>
      </c>
      <c r="L37" s="28" t="s">
        <v>194</v>
      </c>
      <c r="M37" s="28" t="s">
        <v>141</v>
      </c>
      <c r="N37" s="32">
        <f t="shared" si="7"/>
        <v>3</v>
      </c>
    </row>
    <row r="38" spans="1:14" ht="76.8" x14ac:dyDescent="0.3">
      <c r="A38" s="149"/>
      <c r="B38" s="28" t="s">
        <v>383</v>
      </c>
      <c r="C38" s="28" t="s">
        <v>8</v>
      </c>
      <c r="D38" s="28"/>
      <c r="E38" s="28">
        <v>2</v>
      </c>
      <c r="F38" s="28" t="s">
        <v>73</v>
      </c>
      <c r="G38" s="28" t="s">
        <v>72</v>
      </c>
      <c r="H38" s="28">
        <v>4</v>
      </c>
      <c r="I38" s="28">
        <v>2</v>
      </c>
      <c r="J38" s="29">
        <f t="shared" ref="J38:J88" si="8">H38*I38</f>
        <v>8</v>
      </c>
      <c r="K38" s="28" t="s">
        <v>408</v>
      </c>
      <c r="L38" s="28" t="s">
        <v>188</v>
      </c>
      <c r="M38" s="28" t="s">
        <v>141</v>
      </c>
      <c r="N38" s="32">
        <f t="shared" si="7"/>
        <v>4</v>
      </c>
    </row>
    <row r="39" spans="1:14" ht="57.6" x14ac:dyDescent="0.3">
      <c r="A39" s="149"/>
      <c r="B39" s="31" t="s">
        <v>390</v>
      </c>
      <c r="C39" s="28" t="s">
        <v>399</v>
      </c>
      <c r="D39" s="28" t="s">
        <v>393</v>
      </c>
      <c r="E39" s="28">
        <v>2</v>
      </c>
      <c r="F39" s="28" t="s">
        <v>394</v>
      </c>
      <c r="G39" s="28" t="s">
        <v>72</v>
      </c>
      <c r="H39" s="28">
        <v>2</v>
      </c>
      <c r="I39" s="28">
        <v>4</v>
      </c>
      <c r="J39" s="29">
        <f t="shared" si="8"/>
        <v>8</v>
      </c>
      <c r="K39" s="28" t="s">
        <v>400</v>
      </c>
      <c r="L39" s="28" t="s">
        <v>392</v>
      </c>
      <c r="M39" s="28" t="s">
        <v>141</v>
      </c>
      <c r="N39" s="32">
        <f t="shared" si="7"/>
        <v>4</v>
      </c>
    </row>
    <row r="40" spans="1:14" ht="48" x14ac:dyDescent="0.3">
      <c r="A40" s="149"/>
      <c r="B40" s="28" t="s">
        <v>26</v>
      </c>
      <c r="C40" s="28" t="s">
        <v>27</v>
      </c>
      <c r="D40" s="28"/>
      <c r="E40" s="28">
        <v>2</v>
      </c>
      <c r="F40" s="28" t="s">
        <v>23</v>
      </c>
      <c r="G40" s="28" t="s">
        <v>75</v>
      </c>
      <c r="H40" s="28">
        <v>3</v>
      </c>
      <c r="I40" s="28">
        <v>2</v>
      </c>
      <c r="J40" s="32">
        <f t="shared" si="8"/>
        <v>6</v>
      </c>
      <c r="K40" s="28" t="s">
        <v>88</v>
      </c>
      <c r="L40" s="28" t="s">
        <v>89</v>
      </c>
      <c r="M40" s="28" t="s">
        <v>141</v>
      </c>
      <c r="N40" s="32">
        <f t="shared" si="7"/>
        <v>3</v>
      </c>
    </row>
    <row r="41" spans="1:14" ht="38.4" x14ac:dyDescent="0.3">
      <c r="A41" s="149"/>
      <c r="B41" s="28" t="s">
        <v>9</v>
      </c>
      <c r="C41" s="28" t="s">
        <v>28</v>
      </c>
      <c r="D41" s="28"/>
      <c r="E41" s="28">
        <v>2</v>
      </c>
      <c r="F41" s="28" t="s">
        <v>160</v>
      </c>
      <c r="G41" s="28" t="s">
        <v>162</v>
      </c>
      <c r="H41" s="28">
        <v>2</v>
      </c>
      <c r="I41" s="28">
        <v>2</v>
      </c>
      <c r="J41" s="32">
        <f t="shared" si="8"/>
        <v>4</v>
      </c>
      <c r="K41" s="28" t="s">
        <v>172</v>
      </c>
      <c r="L41" s="28" t="s">
        <v>418</v>
      </c>
      <c r="M41" s="28" t="s">
        <v>141</v>
      </c>
      <c r="N41" s="30">
        <f t="shared" si="7"/>
        <v>2</v>
      </c>
    </row>
    <row r="42" spans="1:14" ht="96" x14ac:dyDescent="0.3">
      <c r="A42" s="149"/>
      <c r="B42" s="141" t="s">
        <v>16</v>
      </c>
      <c r="C42" s="28" t="s">
        <v>84</v>
      </c>
      <c r="D42" s="28"/>
      <c r="E42" s="28">
        <v>2</v>
      </c>
      <c r="F42" s="28" t="s">
        <v>91</v>
      </c>
      <c r="G42" s="28" t="s">
        <v>19</v>
      </c>
      <c r="H42" s="28">
        <v>4</v>
      </c>
      <c r="I42" s="28">
        <v>2</v>
      </c>
      <c r="J42" s="29">
        <f t="shared" si="8"/>
        <v>8</v>
      </c>
      <c r="K42" s="40" t="s">
        <v>474</v>
      </c>
      <c r="L42" s="28" t="s">
        <v>50</v>
      </c>
      <c r="M42" s="28" t="s">
        <v>141</v>
      </c>
      <c r="N42" s="32">
        <f t="shared" si="7"/>
        <v>4</v>
      </c>
    </row>
    <row r="43" spans="1:14" ht="86.4" x14ac:dyDescent="0.3">
      <c r="A43" s="149"/>
      <c r="B43" s="142"/>
      <c r="C43" s="28" t="s">
        <v>10</v>
      </c>
      <c r="D43" s="28" t="s">
        <v>583</v>
      </c>
      <c r="E43" s="28">
        <v>2</v>
      </c>
      <c r="F43" s="28" t="s">
        <v>178</v>
      </c>
      <c r="G43" s="28" t="s">
        <v>377</v>
      </c>
      <c r="H43" s="28">
        <v>4</v>
      </c>
      <c r="I43" s="28">
        <v>2</v>
      </c>
      <c r="J43" s="29">
        <f t="shared" si="8"/>
        <v>8</v>
      </c>
      <c r="K43" s="40" t="s">
        <v>467</v>
      </c>
      <c r="L43" s="28" t="s">
        <v>418</v>
      </c>
      <c r="M43" s="28" t="s">
        <v>141</v>
      </c>
      <c r="N43" s="32">
        <f t="shared" si="7"/>
        <v>4</v>
      </c>
    </row>
    <row r="44" spans="1:14" ht="48" x14ac:dyDescent="0.3">
      <c r="A44" s="149"/>
      <c r="B44" s="28" t="s">
        <v>17</v>
      </c>
      <c r="C44" s="28" t="s">
        <v>18</v>
      </c>
      <c r="D44" s="28"/>
      <c r="E44" s="28">
        <v>2</v>
      </c>
      <c r="F44" s="28"/>
      <c r="G44" s="28" t="s">
        <v>189</v>
      </c>
      <c r="H44" s="28">
        <v>2</v>
      </c>
      <c r="I44" s="28">
        <v>2</v>
      </c>
      <c r="J44" s="32">
        <f t="shared" si="8"/>
        <v>4</v>
      </c>
      <c r="K44" s="28" t="s">
        <v>92</v>
      </c>
      <c r="L44" s="28"/>
      <c r="M44" s="28" t="s">
        <v>141</v>
      </c>
      <c r="N44" s="30">
        <f t="shared" si="7"/>
        <v>2</v>
      </c>
    </row>
    <row r="45" spans="1:14" ht="76.8" x14ac:dyDescent="0.3">
      <c r="A45" s="149"/>
      <c r="B45" s="66" t="s">
        <v>538</v>
      </c>
      <c r="C45" s="66" t="s">
        <v>539</v>
      </c>
      <c r="D45" s="66"/>
      <c r="E45" s="28">
        <v>2</v>
      </c>
      <c r="F45" s="66" t="s">
        <v>546</v>
      </c>
      <c r="G45" s="66" t="s">
        <v>545</v>
      </c>
      <c r="H45" s="67">
        <v>2</v>
      </c>
      <c r="I45" s="66">
        <v>2</v>
      </c>
      <c r="J45" s="32">
        <f t="shared" si="8"/>
        <v>4</v>
      </c>
      <c r="K45" s="67" t="s">
        <v>552</v>
      </c>
      <c r="L45" s="66" t="s">
        <v>551</v>
      </c>
      <c r="M45" s="67" t="s">
        <v>141</v>
      </c>
      <c r="N45" s="12">
        <f t="shared" si="7"/>
        <v>2</v>
      </c>
    </row>
    <row r="46" spans="1:14" ht="76.8" x14ac:dyDescent="0.3">
      <c r="A46" s="149"/>
      <c r="B46" s="66" t="s">
        <v>542</v>
      </c>
      <c r="C46" s="66" t="s">
        <v>543</v>
      </c>
      <c r="D46" s="66"/>
      <c r="E46" s="28">
        <v>2</v>
      </c>
      <c r="F46" s="66" t="s">
        <v>549</v>
      </c>
      <c r="G46" s="66" t="s">
        <v>545</v>
      </c>
      <c r="H46" s="67">
        <v>2</v>
      </c>
      <c r="I46" s="67">
        <v>2</v>
      </c>
      <c r="J46" s="32">
        <f t="shared" si="8"/>
        <v>4</v>
      </c>
      <c r="K46" s="67" t="s">
        <v>562</v>
      </c>
      <c r="L46" s="67" t="s">
        <v>556</v>
      </c>
      <c r="M46" s="67" t="s">
        <v>141</v>
      </c>
      <c r="N46" s="12">
        <f t="shared" si="7"/>
        <v>2</v>
      </c>
    </row>
    <row r="47" spans="1:14" ht="48" x14ac:dyDescent="0.3">
      <c r="A47" s="139" t="s">
        <v>568</v>
      </c>
      <c r="B47" s="28" t="s">
        <v>33</v>
      </c>
      <c r="C47" s="28" t="s">
        <v>191</v>
      </c>
      <c r="D47" s="28" t="s">
        <v>192</v>
      </c>
      <c r="E47" s="28">
        <v>17</v>
      </c>
      <c r="F47" s="28" t="s">
        <v>39</v>
      </c>
      <c r="G47" s="28" t="s">
        <v>40</v>
      </c>
      <c r="H47" s="28">
        <v>1</v>
      </c>
      <c r="I47" s="28">
        <v>1</v>
      </c>
      <c r="J47" s="30">
        <f t="shared" si="8"/>
        <v>1</v>
      </c>
      <c r="K47" s="28" t="s">
        <v>193</v>
      </c>
      <c r="L47" s="28"/>
      <c r="M47" s="28" t="s">
        <v>141</v>
      </c>
      <c r="N47" s="30">
        <f>J47*0.5</f>
        <v>0.5</v>
      </c>
    </row>
    <row r="48" spans="1:14" ht="57.6" x14ac:dyDescent="0.3">
      <c r="A48" s="139"/>
      <c r="B48" s="28" t="s">
        <v>35</v>
      </c>
      <c r="C48" s="28" t="s">
        <v>5</v>
      </c>
      <c r="D48" s="28"/>
      <c r="E48" s="28">
        <v>17</v>
      </c>
      <c r="F48" s="28" t="s">
        <v>155</v>
      </c>
      <c r="G48" s="28" t="s">
        <v>81</v>
      </c>
      <c r="H48" s="28">
        <v>2</v>
      </c>
      <c r="I48" s="28">
        <v>3</v>
      </c>
      <c r="J48" s="32">
        <f>H48*I48</f>
        <v>6</v>
      </c>
      <c r="K48" s="28" t="s">
        <v>170</v>
      </c>
      <c r="L48" s="28" t="s">
        <v>194</v>
      </c>
      <c r="M48" s="28" t="s">
        <v>141</v>
      </c>
      <c r="N48" s="32">
        <f>J48*0.5</f>
        <v>3</v>
      </c>
    </row>
    <row r="49" spans="1:14" ht="96" x14ac:dyDescent="0.3">
      <c r="A49" s="139"/>
      <c r="B49" s="143" t="s">
        <v>16</v>
      </c>
      <c r="C49" s="28" t="s">
        <v>84</v>
      </c>
      <c r="D49" s="28" t="s">
        <v>80</v>
      </c>
      <c r="E49" s="28">
        <v>17</v>
      </c>
      <c r="F49" s="28" t="s">
        <v>91</v>
      </c>
      <c r="G49" s="28" t="s">
        <v>19</v>
      </c>
      <c r="H49" s="28">
        <v>4</v>
      </c>
      <c r="I49" s="28">
        <v>1</v>
      </c>
      <c r="J49" s="32">
        <f t="shared" si="8"/>
        <v>4</v>
      </c>
      <c r="K49" s="40" t="s">
        <v>474</v>
      </c>
      <c r="L49" s="28" t="s">
        <v>50</v>
      </c>
      <c r="M49" s="28" t="s">
        <v>141</v>
      </c>
      <c r="N49" s="30">
        <f t="shared" ref="N49:N51" si="9">J49*0.5</f>
        <v>2</v>
      </c>
    </row>
    <row r="50" spans="1:14" ht="86.4" x14ac:dyDescent="0.3">
      <c r="A50" s="139"/>
      <c r="B50" s="143"/>
      <c r="C50" s="28" t="s">
        <v>10</v>
      </c>
      <c r="D50" s="28" t="s">
        <v>583</v>
      </c>
      <c r="E50" s="28">
        <v>17</v>
      </c>
      <c r="F50" s="28" t="s">
        <v>178</v>
      </c>
      <c r="G50" s="28" t="s">
        <v>377</v>
      </c>
      <c r="H50" s="28">
        <v>4</v>
      </c>
      <c r="I50" s="28">
        <v>2</v>
      </c>
      <c r="J50" s="29">
        <f t="shared" si="8"/>
        <v>8</v>
      </c>
      <c r="K50" s="40" t="s">
        <v>467</v>
      </c>
      <c r="L50" s="28" t="s">
        <v>418</v>
      </c>
      <c r="M50" s="28" t="s">
        <v>141</v>
      </c>
      <c r="N50" s="32">
        <f t="shared" si="9"/>
        <v>4</v>
      </c>
    </row>
    <row r="51" spans="1:14" ht="67.2" x14ac:dyDescent="0.3">
      <c r="A51" s="139"/>
      <c r="B51" s="28" t="s">
        <v>383</v>
      </c>
      <c r="C51" s="28" t="s">
        <v>8</v>
      </c>
      <c r="D51" s="28"/>
      <c r="E51" s="28">
        <v>17</v>
      </c>
      <c r="F51" s="28" t="s">
        <v>73</v>
      </c>
      <c r="G51" s="28" t="s">
        <v>72</v>
      </c>
      <c r="H51" s="28">
        <v>4</v>
      </c>
      <c r="I51" s="28">
        <v>2</v>
      </c>
      <c r="J51" s="29">
        <f t="shared" si="8"/>
        <v>8</v>
      </c>
      <c r="K51" s="28" t="s">
        <v>385</v>
      </c>
      <c r="L51" s="28" t="s">
        <v>188</v>
      </c>
      <c r="M51" s="28" t="s">
        <v>141</v>
      </c>
      <c r="N51" s="32">
        <f t="shared" si="9"/>
        <v>4</v>
      </c>
    </row>
    <row r="52" spans="1:14" ht="57.6" x14ac:dyDescent="0.3">
      <c r="A52" s="139"/>
      <c r="B52" s="31" t="s">
        <v>390</v>
      </c>
      <c r="C52" s="28" t="s">
        <v>399</v>
      </c>
      <c r="D52" s="28" t="s">
        <v>393</v>
      </c>
      <c r="E52" s="28">
        <v>17</v>
      </c>
      <c r="F52" s="28" t="s">
        <v>394</v>
      </c>
      <c r="G52" s="28" t="s">
        <v>72</v>
      </c>
      <c r="H52" s="28">
        <v>2</v>
      </c>
      <c r="I52" s="28">
        <v>4</v>
      </c>
      <c r="J52" s="29">
        <f t="shared" si="8"/>
        <v>8</v>
      </c>
      <c r="K52" s="28" t="s">
        <v>400</v>
      </c>
      <c r="L52" s="28" t="s">
        <v>392</v>
      </c>
      <c r="M52" s="28" t="s">
        <v>141</v>
      </c>
      <c r="N52" s="32">
        <f>J52*0.5</f>
        <v>4</v>
      </c>
    </row>
    <row r="53" spans="1:14" ht="76.8" x14ac:dyDescent="0.3">
      <c r="A53" s="139"/>
      <c r="B53" s="66" t="s">
        <v>538</v>
      </c>
      <c r="C53" s="66" t="s">
        <v>539</v>
      </c>
      <c r="D53" s="66"/>
      <c r="E53" s="28">
        <v>17</v>
      </c>
      <c r="F53" s="66" t="s">
        <v>546</v>
      </c>
      <c r="G53" s="66" t="s">
        <v>545</v>
      </c>
      <c r="H53" s="67">
        <v>2</v>
      </c>
      <c r="I53" s="66">
        <v>2</v>
      </c>
      <c r="J53" s="32">
        <f t="shared" si="8"/>
        <v>4</v>
      </c>
      <c r="K53" s="67" t="s">
        <v>552</v>
      </c>
      <c r="L53" s="66" t="s">
        <v>551</v>
      </c>
      <c r="M53" s="67" t="s">
        <v>141</v>
      </c>
      <c r="N53" s="12">
        <f>J53*0.5</f>
        <v>2</v>
      </c>
    </row>
    <row r="54" spans="1:14" ht="67.2" x14ac:dyDescent="0.3">
      <c r="A54" s="139"/>
      <c r="B54" s="66" t="s">
        <v>31</v>
      </c>
      <c r="C54" s="66" t="s">
        <v>185</v>
      </c>
      <c r="D54" s="67"/>
      <c r="E54" s="28">
        <v>17</v>
      </c>
      <c r="F54" s="67" t="s">
        <v>569</v>
      </c>
      <c r="G54" s="66" t="s">
        <v>545</v>
      </c>
      <c r="H54" s="67">
        <v>3</v>
      </c>
      <c r="I54" s="66">
        <v>2</v>
      </c>
      <c r="J54" s="32">
        <f t="shared" si="8"/>
        <v>6</v>
      </c>
      <c r="K54" s="67" t="s">
        <v>570</v>
      </c>
      <c r="L54" s="67" t="s">
        <v>571</v>
      </c>
      <c r="M54" s="67" t="s">
        <v>142</v>
      </c>
      <c r="N54" s="12">
        <f>J54*0.25</f>
        <v>1.5</v>
      </c>
    </row>
    <row r="55" spans="1:14" ht="76.8" x14ac:dyDescent="0.3">
      <c r="A55" s="139"/>
      <c r="B55" s="66" t="s">
        <v>542</v>
      </c>
      <c r="C55" s="66" t="s">
        <v>543</v>
      </c>
      <c r="D55" s="66"/>
      <c r="E55" s="28">
        <v>17</v>
      </c>
      <c r="F55" s="66" t="s">
        <v>549</v>
      </c>
      <c r="G55" s="66" t="s">
        <v>545</v>
      </c>
      <c r="H55" s="67">
        <v>2</v>
      </c>
      <c r="I55" s="67">
        <v>2</v>
      </c>
      <c r="J55" s="32">
        <f t="shared" si="8"/>
        <v>4</v>
      </c>
      <c r="K55" s="67" t="s">
        <v>555</v>
      </c>
      <c r="L55" s="67" t="s">
        <v>556</v>
      </c>
      <c r="M55" s="67" t="s">
        <v>141</v>
      </c>
      <c r="N55" s="12">
        <f t="shared" ref="N55" si="10">J55*0.5</f>
        <v>2</v>
      </c>
    </row>
    <row r="56" spans="1:14" ht="48" x14ac:dyDescent="0.3">
      <c r="A56" s="155" t="s">
        <v>59</v>
      </c>
      <c r="B56" s="28" t="s">
        <v>33</v>
      </c>
      <c r="C56" s="28" t="s">
        <v>191</v>
      </c>
      <c r="D56" s="28" t="s">
        <v>192</v>
      </c>
      <c r="E56" s="28">
        <v>6</v>
      </c>
      <c r="F56" s="28" t="s">
        <v>39</v>
      </c>
      <c r="G56" s="28" t="s">
        <v>40</v>
      </c>
      <c r="H56" s="28">
        <v>1</v>
      </c>
      <c r="I56" s="28">
        <v>1</v>
      </c>
      <c r="J56" s="30">
        <f t="shared" si="8"/>
        <v>1</v>
      </c>
      <c r="K56" s="28" t="s">
        <v>193</v>
      </c>
      <c r="L56" s="28"/>
      <c r="M56" s="28" t="s">
        <v>141</v>
      </c>
      <c r="N56" s="30">
        <f>J56*0.5</f>
        <v>0.5</v>
      </c>
    </row>
    <row r="57" spans="1:14" ht="67.2" x14ac:dyDescent="0.3">
      <c r="A57" s="150"/>
      <c r="B57" s="28" t="s">
        <v>383</v>
      </c>
      <c r="C57" s="28" t="s">
        <v>8</v>
      </c>
      <c r="D57" s="28"/>
      <c r="E57" s="28">
        <v>6</v>
      </c>
      <c r="F57" s="28" t="s">
        <v>73</v>
      </c>
      <c r="G57" s="28" t="s">
        <v>72</v>
      </c>
      <c r="H57" s="28">
        <v>4</v>
      </c>
      <c r="I57" s="28">
        <v>2</v>
      </c>
      <c r="J57" s="29">
        <f t="shared" si="8"/>
        <v>8</v>
      </c>
      <c r="K57" s="28" t="s">
        <v>385</v>
      </c>
      <c r="L57" s="28" t="s">
        <v>188</v>
      </c>
      <c r="M57" s="28" t="s">
        <v>141</v>
      </c>
      <c r="N57" s="32">
        <f>J57*0.5</f>
        <v>4</v>
      </c>
    </row>
    <row r="58" spans="1:14" ht="57.6" x14ac:dyDescent="0.3">
      <c r="A58" s="150"/>
      <c r="B58" s="31" t="s">
        <v>390</v>
      </c>
      <c r="C58" s="28" t="s">
        <v>399</v>
      </c>
      <c r="D58" s="28" t="s">
        <v>393</v>
      </c>
      <c r="E58" s="28">
        <v>6</v>
      </c>
      <c r="F58" s="28" t="s">
        <v>394</v>
      </c>
      <c r="G58" s="28" t="s">
        <v>72</v>
      </c>
      <c r="H58" s="28">
        <v>2</v>
      </c>
      <c r="I58" s="28">
        <v>4</v>
      </c>
      <c r="J58" s="29">
        <f t="shared" si="8"/>
        <v>8</v>
      </c>
      <c r="K58" s="28" t="s">
        <v>400</v>
      </c>
      <c r="L58" s="28" t="s">
        <v>392</v>
      </c>
      <c r="M58" s="28" t="s">
        <v>141</v>
      </c>
      <c r="N58" s="32">
        <f>J58*0.5</f>
        <v>4</v>
      </c>
    </row>
    <row r="59" spans="1:14" ht="86.4" x14ac:dyDescent="0.3">
      <c r="A59" s="150"/>
      <c r="B59" s="28" t="s">
        <v>26</v>
      </c>
      <c r="C59" s="28" t="s">
        <v>159</v>
      </c>
      <c r="D59" s="28"/>
      <c r="E59" s="28">
        <v>6</v>
      </c>
      <c r="F59" s="28" t="s">
        <v>37</v>
      </c>
      <c r="G59" s="28" t="s">
        <v>75</v>
      </c>
      <c r="H59" s="28">
        <v>3</v>
      </c>
      <c r="I59" s="28">
        <v>2</v>
      </c>
      <c r="J59" s="32">
        <f t="shared" si="8"/>
        <v>6</v>
      </c>
      <c r="K59" s="28" t="s">
        <v>351</v>
      </c>
      <c r="L59" s="28" t="s">
        <v>89</v>
      </c>
      <c r="M59" s="28" t="s">
        <v>142</v>
      </c>
      <c r="N59" s="30">
        <f>J59*0.25</f>
        <v>1.5</v>
      </c>
    </row>
    <row r="60" spans="1:14" ht="38.4" x14ac:dyDescent="0.3">
      <c r="A60" s="150"/>
      <c r="B60" s="28" t="s">
        <v>11</v>
      </c>
      <c r="C60" s="28" t="s">
        <v>32</v>
      </c>
      <c r="D60" s="28"/>
      <c r="E60" s="28">
        <v>6</v>
      </c>
      <c r="F60" s="28"/>
      <c r="G60" s="28" t="s">
        <v>13</v>
      </c>
      <c r="H60" s="28">
        <v>3</v>
      </c>
      <c r="I60" s="28">
        <v>1</v>
      </c>
      <c r="J60" s="32">
        <f t="shared" si="8"/>
        <v>3</v>
      </c>
      <c r="K60" s="28" t="s">
        <v>53</v>
      </c>
      <c r="L60" s="28" t="s">
        <v>83</v>
      </c>
      <c r="M60" s="28" t="s">
        <v>141</v>
      </c>
      <c r="N60" s="30">
        <f t="shared" ref="N60" si="11">J60*0.5</f>
        <v>1.5</v>
      </c>
    </row>
    <row r="61" spans="1:14" ht="96" x14ac:dyDescent="0.3">
      <c r="A61" s="150"/>
      <c r="B61" s="28" t="s">
        <v>16</v>
      </c>
      <c r="C61" s="28" t="s">
        <v>84</v>
      </c>
      <c r="D61" s="28" t="s">
        <v>80</v>
      </c>
      <c r="E61" s="28">
        <v>6</v>
      </c>
      <c r="F61" s="28" t="s">
        <v>91</v>
      </c>
      <c r="G61" s="28" t="s">
        <v>19</v>
      </c>
      <c r="H61" s="28">
        <v>4</v>
      </c>
      <c r="I61" s="28">
        <v>2</v>
      </c>
      <c r="J61" s="29">
        <f t="shared" si="8"/>
        <v>8</v>
      </c>
      <c r="K61" s="40" t="s">
        <v>474</v>
      </c>
      <c r="L61" s="28" t="s">
        <v>50</v>
      </c>
      <c r="M61" s="28" t="s">
        <v>141</v>
      </c>
      <c r="N61" s="32">
        <f>J61*0.5</f>
        <v>4</v>
      </c>
    </row>
    <row r="62" spans="1:14" ht="57.6" x14ac:dyDescent="0.3">
      <c r="A62" s="150"/>
      <c r="B62" s="28" t="s">
        <v>9</v>
      </c>
      <c r="C62" s="28" t="s">
        <v>10</v>
      </c>
      <c r="D62" s="28"/>
      <c r="E62" s="28">
        <v>6</v>
      </c>
      <c r="F62" s="28" t="s">
        <v>24</v>
      </c>
      <c r="G62" s="28" t="s">
        <v>377</v>
      </c>
      <c r="H62" s="28">
        <v>4</v>
      </c>
      <c r="I62" s="28">
        <v>2</v>
      </c>
      <c r="J62" s="29">
        <f t="shared" si="8"/>
        <v>8</v>
      </c>
      <c r="K62" s="40" t="s">
        <v>467</v>
      </c>
      <c r="L62" s="28" t="s">
        <v>418</v>
      </c>
      <c r="M62" s="28" t="s">
        <v>141</v>
      </c>
      <c r="N62" s="32">
        <f>J62*0.5</f>
        <v>4</v>
      </c>
    </row>
    <row r="63" spans="1:14" ht="76.8" x14ac:dyDescent="0.3">
      <c r="A63" s="150"/>
      <c r="B63" s="66" t="s">
        <v>538</v>
      </c>
      <c r="C63" s="66" t="s">
        <v>539</v>
      </c>
      <c r="D63" s="66"/>
      <c r="E63" s="28">
        <v>6</v>
      </c>
      <c r="F63" s="66" t="s">
        <v>546</v>
      </c>
      <c r="G63" s="66" t="s">
        <v>545</v>
      </c>
      <c r="H63" s="67">
        <v>2</v>
      </c>
      <c r="I63" s="67">
        <v>2</v>
      </c>
      <c r="J63" s="32">
        <f t="shared" si="8"/>
        <v>4</v>
      </c>
      <c r="K63" s="67" t="s">
        <v>552</v>
      </c>
      <c r="L63" s="66" t="s">
        <v>551</v>
      </c>
      <c r="M63" s="67" t="s">
        <v>141</v>
      </c>
      <c r="N63" s="12">
        <f>J63*0.5</f>
        <v>2</v>
      </c>
    </row>
    <row r="64" spans="1:14" ht="76.8" x14ac:dyDescent="0.3">
      <c r="A64" s="156"/>
      <c r="B64" s="66" t="s">
        <v>542</v>
      </c>
      <c r="C64" s="66" t="s">
        <v>543</v>
      </c>
      <c r="D64" s="66"/>
      <c r="E64" s="28">
        <v>6</v>
      </c>
      <c r="F64" s="66" t="s">
        <v>549</v>
      </c>
      <c r="G64" s="66" t="s">
        <v>545</v>
      </c>
      <c r="H64" s="67">
        <v>2</v>
      </c>
      <c r="I64" s="67">
        <v>2</v>
      </c>
      <c r="J64" s="32">
        <f t="shared" si="8"/>
        <v>4</v>
      </c>
      <c r="K64" s="67" t="s">
        <v>555</v>
      </c>
      <c r="L64" s="67" t="s">
        <v>556</v>
      </c>
      <c r="M64" s="67" t="s">
        <v>141</v>
      </c>
      <c r="N64" s="12">
        <f t="shared" ref="N64" si="12">J64*0.5</f>
        <v>2</v>
      </c>
    </row>
    <row r="65" spans="1:14" ht="86.4" x14ac:dyDescent="0.3">
      <c r="A65" s="132" t="s">
        <v>60</v>
      </c>
      <c r="B65" s="28" t="s">
        <v>26</v>
      </c>
      <c r="C65" s="28" t="s">
        <v>36</v>
      </c>
      <c r="D65" s="28" t="s">
        <v>76</v>
      </c>
      <c r="E65" s="28">
        <v>1</v>
      </c>
      <c r="F65" s="28" t="s">
        <v>37</v>
      </c>
      <c r="G65" s="28" t="s">
        <v>75</v>
      </c>
      <c r="H65" s="28">
        <v>3</v>
      </c>
      <c r="I65" s="28">
        <v>2</v>
      </c>
      <c r="J65" s="32">
        <f t="shared" si="8"/>
        <v>6</v>
      </c>
      <c r="K65" s="28" t="s">
        <v>77</v>
      </c>
      <c r="L65" s="28" t="s">
        <v>168</v>
      </c>
      <c r="M65" s="28" t="s">
        <v>142</v>
      </c>
      <c r="N65" s="30">
        <f>J65*0.25</f>
        <v>1.5</v>
      </c>
    </row>
    <row r="66" spans="1:14" ht="76.8" x14ac:dyDescent="0.3">
      <c r="A66" s="149"/>
      <c r="B66" s="28" t="s">
        <v>383</v>
      </c>
      <c r="C66" s="28" t="s">
        <v>8</v>
      </c>
      <c r="D66" s="28"/>
      <c r="E66" s="28">
        <v>1</v>
      </c>
      <c r="F66" s="28" t="s">
        <v>73</v>
      </c>
      <c r="G66" s="28" t="s">
        <v>72</v>
      </c>
      <c r="H66" s="28">
        <v>4</v>
      </c>
      <c r="I66" s="28">
        <v>2</v>
      </c>
      <c r="J66" s="29">
        <f t="shared" si="8"/>
        <v>8</v>
      </c>
      <c r="K66" s="28" t="s">
        <v>408</v>
      </c>
      <c r="L66" s="28" t="s">
        <v>188</v>
      </c>
      <c r="M66" s="28" t="s">
        <v>142</v>
      </c>
      <c r="N66" s="30">
        <f>J66*0.25</f>
        <v>2</v>
      </c>
    </row>
    <row r="67" spans="1:14" ht="67.2" x14ac:dyDescent="0.3">
      <c r="A67" s="149"/>
      <c r="B67" s="31" t="s">
        <v>390</v>
      </c>
      <c r="C67" s="40" t="s">
        <v>399</v>
      </c>
      <c r="D67" s="40" t="s">
        <v>479</v>
      </c>
      <c r="E67" s="28">
        <v>1</v>
      </c>
      <c r="F67" s="28" t="s">
        <v>394</v>
      </c>
      <c r="G67" s="28" t="s">
        <v>72</v>
      </c>
      <c r="H67" s="28">
        <v>2</v>
      </c>
      <c r="I67" s="28">
        <v>4</v>
      </c>
      <c r="J67" s="29">
        <f t="shared" si="8"/>
        <v>8</v>
      </c>
      <c r="K67" s="28" t="s">
        <v>400</v>
      </c>
      <c r="L67" s="28" t="s">
        <v>392</v>
      </c>
      <c r="M67" s="28" t="s">
        <v>141</v>
      </c>
      <c r="N67" s="32">
        <f>J67*0.5</f>
        <v>4</v>
      </c>
    </row>
    <row r="68" spans="1:14" ht="48" x14ac:dyDescent="0.3">
      <c r="A68" s="149"/>
      <c r="B68" s="28" t="s">
        <v>9</v>
      </c>
      <c r="C68" s="28" t="s">
        <v>28</v>
      </c>
      <c r="D68" s="28"/>
      <c r="E68" s="28">
        <v>1</v>
      </c>
      <c r="F68" s="28" t="s">
        <v>160</v>
      </c>
      <c r="G68" s="28" t="s">
        <v>162</v>
      </c>
      <c r="H68" s="28">
        <v>2</v>
      </c>
      <c r="I68" s="28">
        <v>2</v>
      </c>
      <c r="J68" s="32">
        <f t="shared" si="8"/>
        <v>4</v>
      </c>
      <c r="K68" s="28" t="s">
        <v>491</v>
      </c>
      <c r="L68" s="28" t="s">
        <v>418</v>
      </c>
      <c r="M68" s="28" t="s">
        <v>141</v>
      </c>
      <c r="N68" s="30">
        <f t="shared" ref="N68" si="13">J68*0.5</f>
        <v>2</v>
      </c>
    </row>
    <row r="69" spans="1:14" ht="96" x14ac:dyDescent="0.3">
      <c r="A69" s="149"/>
      <c r="B69" s="28" t="s">
        <v>30</v>
      </c>
      <c r="C69" s="28" t="s">
        <v>78</v>
      </c>
      <c r="D69" s="28" t="s">
        <v>492</v>
      </c>
      <c r="E69" s="28">
        <v>1</v>
      </c>
      <c r="F69" s="28" t="s">
        <v>186</v>
      </c>
      <c r="G69" s="28" t="s">
        <v>187</v>
      </c>
      <c r="H69" s="28">
        <v>3</v>
      </c>
      <c r="I69" s="28">
        <v>4</v>
      </c>
      <c r="J69" s="29">
        <f t="shared" si="8"/>
        <v>12</v>
      </c>
      <c r="K69" s="28" t="s">
        <v>495</v>
      </c>
      <c r="L69" s="28"/>
      <c r="M69" s="28" t="s">
        <v>141</v>
      </c>
      <c r="N69" s="32">
        <f>J69*0.5</f>
        <v>6</v>
      </c>
    </row>
    <row r="70" spans="1:14" ht="48" x14ac:dyDescent="0.3">
      <c r="A70" s="149"/>
      <c r="B70" s="28" t="s">
        <v>33</v>
      </c>
      <c r="C70" s="28" t="s">
        <v>165</v>
      </c>
      <c r="D70" s="28"/>
      <c r="E70" s="28">
        <v>1</v>
      </c>
      <c r="F70" s="28" t="s">
        <v>39</v>
      </c>
      <c r="G70" s="28" t="s">
        <v>40</v>
      </c>
      <c r="H70" s="28">
        <v>2</v>
      </c>
      <c r="I70" s="28">
        <v>3</v>
      </c>
      <c r="J70" s="32">
        <f t="shared" si="8"/>
        <v>6</v>
      </c>
      <c r="K70" s="28" t="s">
        <v>190</v>
      </c>
      <c r="L70" s="28"/>
      <c r="M70" s="28" t="s">
        <v>141</v>
      </c>
      <c r="N70" s="32">
        <f>J70*0.5</f>
        <v>3</v>
      </c>
    </row>
    <row r="71" spans="1:14" ht="67.2" x14ac:dyDescent="0.3">
      <c r="A71" s="149"/>
      <c r="B71" s="45" t="s">
        <v>34</v>
      </c>
      <c r="C71" s="45" t="s">
        <v>67</v>
      </c>
      <c r="D71" s="45" t="s">
        <v>489</v>
      </c>
      <c r="E71" s="45">
        <v>1</v>
      </c>
      <c r="F71" s="45" t="s">
        <v>68</v>
      </c>
      <c r="G71" s="45" t="s">
        <v>41</v>
      </c>
      <c r="H71" s="45">
        <v>2</v>
      </c>
      <c r="I71" s="45">
        <v>4</v>
      </c>
      <c r="J71" s="36">
        <f t="shared" si="8"/>
        <v>8</v>
      </c>
      <c r="K71" s="45" t="s">
        <v>161</v>
      </c>
      <c r="L71" s="45" t="s">
        <v>500</v>
      </c>
      <c r="M71" s="28" t="s">
        <v>142</v>
      </c>
      <c r="N71" s="30">
        <f>J71*0.25</f>
        <v>2</v>
      </c>
    </row>
    <row r="72" spans="1:14" ht="28.8" x14ac:dyDescent="0.3">
      <c r="A72" s="149"/>
      <c r="B72" s="28" t="s">
        <v>14</v>
      </c>
      <c r="C72" s="28" t="s">
        <v>47</v>
      </c>
      <c r="D72" s="28"/>
      <c r="E72" s="28">
        <v>1</v>
      </c>
      <c r="F72" s="28" t="s">
        <v>38</v>
      </c>
      <c r="G72" s="28" t="s">
        <v>42</v>
      </c>
      <c r="H72" s="28">
        <v>2</v>
      </c>
      <c r="I72" s="28">
        <v>2</v>
      </c>
      <c r="J72" s="32">
        <f t="shared" si="8"/>
        <v>4</v>
      </c>
      <c r="K72" s="28" t="s">
        <v>93</v>
      </c>
      <c r="L72" s="28"/>
      <c r="M72" s="28" t="s">
        <v>141</v>
      </c>
      <c r="N72" s="30">
        <f t="shared" ref="N72:N75" si="14">J72*0.5</f>
        <v>2</v>
      </c>
    </row>
    <row r="73" spans="1:14" ht="57.6" x14ac:dyDescent="0.3">
      <c r="A73" s="149"/>
      <c r="B73" s="28" t="s">
        <v>35</v>
      </c>
      <c r="C73" s="28" t="s">
        <v>164</v>
      </c>
      <c r="D73" s="28"/>
      <c r="E73" s="28">
        <v>1</v>
      </c>
      <c r="F73" s="28" t="s">
        <v>404</v>
      </c>
      <c r="G73" s="28" t="s">
        <v>43</v>
      </c>
      <c r="H73" s="28">
        <v>2</v>
      </c>
      <c r="I73" s="28">
        <v>4</v>
      </c>
      <c r="J73" s="29">
        <f t="shared" si="8"/>
        <v>8</v>
      </c>
      <c r="K73" s="28" t="s">
        <v>403</v>
      </c>
      <c r="L73" s="40" t="s">
        <v>490</v>
      </c>
      <c r="M73" s="28" t="s">
        <v>141</v>
      </c>
      <c r="N73" s="32">
        <f t="shared" si="14"/>
        <v>4</v>
      </c>
    </row>
    <row r="74" spans="1:14" ht="76.8" x14ac:dyDescent="0.3">
      <c r="A74" s="149"/>
      <c r="B74" s="66" t="s">
        <v>538</v>
      </c>
      <c r="C74" s="66" t="s">
        <v>539</v>
      </c>
      <c r="D74" s="66"/>
      <c r="E74" s="28">
        <v>1</v>
      </c>
      <c r="F74" s="66" t="s">
        <v>546</v>
      </c>
      <c r="G74" s="66" t="s">
        <v>545</v>
      </c>
      <c r="H74" s="67">
        <v>2</v>
      </c>
      <c r="I74" s="67">
        <v>1</v>
      </c>
      <c r="J74" s="30">
        <f t="shared" si="8"/>
        <v>2</v>
      </c>
      <c r="K74" s="67" t="s">
        <v>552</v>
      </c>
      <c r="L74" s="66" t="s">
        <v>551</v>
      </c>
      <c r="M74" s="67" t="s">
        <v>141</v>
      </c>
      <c r="N74" s="12">
        <f t="shared" si="14"/>
        <v>1</v>
      </c>
    </row>
    <row r="75" spans="1:14" ht="76.8" x14ac:dyDescent="0.3">
      <c r="A75" s="133"/>
      <c r="B75" s="66" t="s">
        <v>542</v>
      </c>
      <c r="C75" s="66" t="s">
        <v>543</v>
      </c>
      <c r="D75" s="66"/>
      <c r="E75" s="28">
        <v>1</v>
      </c>
      <c r="F75" s="66" t="s">
        <v>549</v>
      </c>
      <c r="G75" s="66" t="s">
        <v>545</v>
      </c>
      <c r="H75" s="67">
        <v>2</v>
      </c>
      <c r="I75" s="67">
        <v>2</v>
      </c>
      <c r="J75" s="32">
        <f t="shared" si="8"/>
        <v>4</v>
      </c>
      <c r="K75" s="67" t="s">
        <v>555</v>
      </c>
      <c r="L75" s="67" t="s">
        <v>556</v>
      </c>
      <c r="M75" s="67" t="s">
        <v>141</v>
      </c>
      <c r="N75" s="12">
        <f t="shared" si="14"/>
        <v>2</v>
      </c>
    </row>
    <row r="76" spans="1:14" ht="48" x14ac:dyDescent="0.3">
      <c r="A76" s="132" t="s">
        <v>389</v>
      </c>
      <c r="B76" s="28" t="s">
        <v>33</v>
      </c>
      <c r="C76" s="28" t="s">
        <v>191</v>
      </c>
      <c r="D76" s="28" t="s">
        <v>192</v>
      </c>
      <c r="E76" s="28">
        <v>24</v>
      </c>
      <c r="F76" s="28" t="s">
        <v>39</v>
      </c>
      <c r="G76" s="28" t="s">
        <v>40</v>
      </c>
      <c r="H76" s="28">
        <v>1</v>
      </c>
      <c r="I76" s="28">
        <v>1</v>
      </c>
      <c r="J76" s="30">
        <f t="shared" si="8"/>
        <v>1</v>
      </c>
      <c r="K76" s="28" t="s">
        <v>193</v>
      </c>
      <c r="L76" s="28"/>
      <c r="M76" s="28" t="s">
        <v>141</v>
      </c>
      <c r="N76" s="30">
        <f>J76*0.5</f>
        <v>0.5</v>
      </c>
    </row>
    <row r="77" spans="1:14" ht="86.4" x14ac:dyDescent="0.3">
      <c r="A77" s="149"/>
      <c r="B77" s="28" t="s">
        <v>30</v>
      </c>
      <c r="C77" s="28" t="s">
        <v>78</v>
      </c>
      <c r="D77" s="28"/>
      <c r="E77" s="28">
        <v>24</v>
      </c>
      <c r="F77" s="28" t="s">
        <v>186</v>
      </c>
      <c r="G77" s="28" t="s">
        <v>187</v>
      </c>
      <c r="H77" s="28">
        <v>3</v>
      </c>
      <c r="I77" s="28">
        <v>4</v>
      </c>
      <c r="J77" s="29">
        <f t="shared" si="8"/>
        <v>12</v>
      </c>
      <c r="K77" s="28" t="s">
        <v>494</v>
      </c>
      <c r="L77" s="28" t="s">
        <v>79</v>
      </c>
      <c r="M77" s="28" t="s">
        <v>141</v>
      </c>
      <c r="N77" s="32">
        <f t="shared" ref="N77:N80" si="15">J77*0.5</f>
        <v>6</v>
      </c>
    </row>
    <row r="78" spans="1:14" ht="76.8" x14ac:dyDescent="0.3">
      <c r="A78" s="149"/>
      <c r="B78" s="28" t="s">
        <v>44</v>
      </c>
      <c r="C78" s="28" t="s">
        <v>54</v>
      </c>
      <c r="D78" s="28"/>
      <c r="E78" s="28">
        <v>24</v>
      </c>
      <c r="F78" s="28" t="s">
        <v>20</v>
      </c>
      <c r="G78" s="28" t="s">
        <v>86</v>
      </c>
      <c r="H78" s="28">
        <v>2</v>
      </c>
      <c r="I78" s="28">
        <v>2</v>
      </c>
      <c r="J78" s="32">
        <f t="shared" si="8"/>
        <v>4</v>
      </c>
      <c r="K78" s="28" t="s">
        <v>87</v>
      </c>
      <c r="L78" s="28"/>
      <c r="M78" s="28" t="s">
        <v>141</v>
      </c>
      <c r="N78" s="30">
        <f t="shared" si="15"/>
        <v>2</v>
      </c>
    </row>
    <row r="79" spans="1:14" ht="96" x14ac:dyDescent="0.3">
      <c r="A79" s="149"/>
      <c r="B79" s="141" t="s">
        <v>16</v>
      </c>
      <c r="C79" s="28" t="s">
        <v>84</v>
      </c>
      <c r="D79" s="28" t="s">
        <v>80</v>
      </c>
      <c r="E79" s="28">
        <v>24</v>
      </c>
      <c r="F79" s="28" t="s">
        <v>91</v>
      </c>
      <c r="G79" s="28" t="s">
        <v>19</v>
      </c>
      <c r="H79" s="28">
        <v>4</v>
      </c>
      <c r="I79" s="28">
        <v>2</v>
      </c>
      <c r="J79" s="32">
        <f t="shared" si="8"/>
        <v>8</v>
      </c>
      <c r="K79" s="40" t="s">
        <v>474</v>
      </c>
      <c r="L79" s="28" t="s">
        <v>50</v>
      </c>
      <c r="M79" s="28" t="s">
        <v>141</v>
      </c>
      <c r="N79" s="32">
        <f t="shared" si="15"/>
        <v>4</v>
      </c>
    </row>
    <row r="80" spans="1:14" ht="86.4" x14ac:dyDescent="0.3">
      <c r="A80" s="149"/>
      <c r="B80" s="142"/>
      <c r="C80" s="28" t="s">
        <v>10</v>
      </c>
      <c r="D80" s="28" t="s">
        <v>583</v>
      </c>
      <c r="E80" s="28">
        <v>24</v>
      </c>
      <c r="F80" s="28" t="s">
        <v>178</v>
      </c>
      <c r="G80" s="28" t="s">
        <v>396</v>
      </c>
      <c r="H80" s="28">
        <v>4</v>
      </c>
      <c r="I80" s="28">
        <v>2</v>
      </c>
      <c r="J80" s="29">
        <f t="shared" si="8"/>
        <v>8</v>
      </c>
      <c r="K80" s="40" t="s">
        <v>467</v>
      </c>
      <c r="L80" s="28" t="s">
        <v>418</v>
      </c>
      <c r="M80" s="28" t="s">
        <v>141</v>
      </c>
      <c r="N80" s="32">
        <f t="shared" si="15"/>
        <v>4</v>
      </c>
    </row>
    <row r="81" spans="1:14" ht="57.6" x14ac:dyDescent="0.3">
      <c r="A81" s="149"/>
      <c r="B81" s="28" t="s">
        <v>14</v>
      </c>
      <c r="C81" s="28" t="s">
        <v>47</v>
      </c>
      <c r="D81" s="28"/>
      <c r="E81" s="28">
        <v>24</v>
      </c>
      <c r="F81" s="28" t="s">
        <v>182</v>
      </c>
      <c r="G81" s="28" t="s">
        <v>48</v>
      </c>
      <c r="H81" s="28">
        <v>2</v>
      </c>
      <c r="I81" s="28">
        <v>2</v>
      </c>
      <c r="J81" s="32">
        <f t="shared" si="8"/>
        <v>4</v>
      </c>
      <c r="K81" s="28" t="s">
        <v>93</v>
      </c>
      <c r="L81" s="28"/>
      <c r="M81" s="28" t="s">
        <v>141</v>
      </c>
      <c r="N81" s="30">
        <f>J81*0.5</f>
        <v>2</v>
      </c>
    </row>
    <row r="82" spans="1:14" ht="57.6" x14ac:dyDescent="0.3">
      <c r="A82" s="149"/>
      <c r="B82" s="31" t="s">
        <v>390</v>
      </c>
      <c r="C82" s="28" t="s">
        <v>399</v>
      </c>
      <c r="D82" s="28" t="s">
        <v>393</v>
      </c>
      <c r="E82" s="28">
        <v>24</v>
      </c>
      <c r="F82" s="28" t="s">
        <v>394</v>
      </c>
      <c r="G82" s="28" t="s">
        <v>72</v>
      </c>
      <c r="H82" s="28">
        <v>2</v>
      </c>
      <c r="I82" s="28">
        <v>4</v>
      </c>
      <c r="J82" s="29">
        <f>H82*I82</f>
        <v>8</v>
      </c>
      <c r="K82" s="28" t="s">
        <v>400</v>
      </c>
      <c r="L82" s="28" t="s">
        <v>392</v>
      </c>
      <c r="M82" s="28" t="s">
        <v>141</v>
      </c>
      <c r="N82" s="32">
        <f>J82*0.5</f>
        <v>4</v>
      </c>
    </row>
    <row r="83" spans="1:14" ht="76.8" x14ac:dyDescent="0.3">
      <c r="A83" s="149"/>
      <c r="B83" s="28" t="s">
        <v>407</v>
      </c>
      <c r="C83" s="28" t="s">
        <v>8</v>
      </c>
      <c r="D83" s="28"/>
      <c r="E83" s="28">
        <v>24</v>
      </c>
      <c r="F83" s="28" t="s">
        <v>73</v>
      </c>
      <c r="G83" s="28" t="s">
        <v>72</v>
      </c>
      <c r="H83" s="28">
        <v>4</v>
      </c>
      <c r="I83" s="28">
        <v>2</v>
      </c>
      <c r="J83" s="29">
        <f t="shared" ref="J83" si="16">H83*I83</f>
        <v>8</v>
      </c>
      <c r="K83" s="28" t="s">
        <v>405</v>
      </c>
      <c r="L83" s="28" t="s">
        <v>188</v>
      </c>
      <c r="M83" s="28" t="s">
        <v>141</v>
      </c>
      <c r="N83" s="32">
        <f>J83*0.5</f>
        <v>4</v>
      </c>
    </row>
    <row r="84" spans="1:14" ht="86.4" x14ac:dyDescent="0.3">
      <c r="A84" s="149"/>
      <c r="B84" s="28" t="s">
        <v>26</v>
      </c>
      <c r="C84" s="28" t="s">
        <v>180</v>
      </c>
      <c r="D84" s="28" t="s">
        <v>195</v>
      </c>
      <c r="E84" s="28">
        <v>24</v>
      </c>
      <c r="F84" s="40" t="s">
        <v>37</v>
      </c>
      <c r="G84" s="28" t="s">
        <v>75</v>
      </c>
      <c r="H84" s="28">
        <v>3</v>
      </c>
      <c r="I84" s="28">
        <v>2</v>
      </c>
      <c r="J84" s="32">
        <f t="shared" si="8"/>
        <v>6</v>
      </c>
      <c r="K84" s="28" t="s">
        <v>196</v>
      </c>
      <c r="L84" s="28" t="s">
        <v>90</v>
      </c>
      <c r="M84" s="28" t="s">
        <v>141</v>
      </c>
      <c r="N84" s="32">
        <f>J84*0.5</f>
        <v>3</v>
      </c>
    </row>
    <row r="85" spans="1:14" ht="57.6" x14ac:dyDescent="0.3">
      <c r="A85" s="149"/>
      <c r="B85" s="28" t="s">
        <v>45</v>
      </c>
      <c r="C85" s="28" t="s">
        <v>46</v>
      </c>
      <c r="D85" s="28"/>
      <c r="E85" s="28">
        <v>24</v>
      </c>
      <c r="F85" s="28" t="s">
        <v>186</v>
      </c>
      <c r="G85" s="28" t="s">
        <v>49</v>
      </c>
      <c r="H85" s="28">
        <v>1</v>
      </c>
      <c r="I85" s="28">
        <v>4</v>
      </c>
      <c r="J85" s="32">
        <f t="shared" si="8"/>
        <v>4</v>
      </c>
      <c r="K85" s="28" t="s">
        <v>166</v>
      </c>
      <c r="L85" s="28" t="s">
        <v>79</v>
      </c>
      <c r="M85" s="28" t="s">
        <v>141</v>
      </c>
      <c r="N85" s="30">
        <f>J85*0.5</f>
        <v>2</v>
      </c>
    </row>
    <row r="86" spans="1:14" ht="76.8" x14ac:dyDescent="0.3">
      <c r="A86" s="149"/>
      <c r="B86" s="66" t="s">
        <v>557</v>
      </c>
      <c r="C86" s="66" t="s">
        <v>54</v>
      </c>
      <c r="D86" s="66"/>
      <c r="E86" s="28">
        <v>24</v>
      </c>
      <c r="F86" s="66" t="s">
        <v>558</v>
      </c>
      <c r="G86" s="66" t="s">
        <v>572</v>
      </c>
      <c r="H86" s="67">
        <v>2</v>
      </c>
      <c r="I86" s="67">
        <v>2</v>
      </c>
      <c r="J86" s="32">
        <f t="shared" si="8"/>
        <v>4</v>
      </c>
      <c r="K86" s="67" t="s">
        <v>573</v>
      </c>
      <c r="L86" s="67"/>
      <c r="M86" s="67" t="s">
        <v>142</v>
      </c>
      <c r="N86" s="12">
        <f>J86*0.25</f>
        <v>1</v>
      </c>
    </row>
    <row r="87" spans="1:14" ht="76.8" x14ac:dyDescent="0.3">
      <c r="A87" s="149"/>
      <c r="B87" s="66" t="s">
        <v>538</v>
      </c>
      <c r="C87" s="66" t="s">
        <v>539</v>
      </c>
      <c r="D87" s="66"/>
      <c r="E87" s="28">
        <v>24</v>
      </c>
      <c r="F87" s="66" t="s">
        <v>546</v>
      </c>
      <c r="G87" s="66" t="s">
        <v>545</v>
      </c>
      <c r="H87" s="67">
        <v>2</v>
      </c>
      <c r="I87" s="67">
        <v>2</v>
      </c>
      <c r="J87" s="32">
        <f t="shared" si="8"/>
        <v>4</v>
      </c>
      <c r="K87" s="67" t="s">
        <v>552</v>
      </c>
      <c r="L87" s="66" t="s">
        <v>551</v>
      </c>
      <c r="M87" s="67" t="s">
        <v>141</v>
      </c>
      <c r="N87" s="12">
        <f t="shared" ref="N87:N88" si="17">J87*0.5</f>
        <v>2</v>
      </c>
    </row>
    <row r="88" spans="1:14" ht="76.8" x14ac:dyDescent="0.3">
      <c r="A88" s="133"/>
      <c r="B88" s="66" t="s">
        <v>542</v>
      </c>
      <c r="C88" s="66" t="s">
        <v>543</v>
      </c>
      <c r="D88" s="66"/>
      <c r="E88" s="28">
        <v>24</v>
      </c>
      <c r="F88" s="66" t="s">
        <v>549</v>
      </c>
      <c r="G88" s="66" t="s">
        <v>545</v>
      </c>
      <c r="H88" s="67">
        <v>2</v>
      </c>
      <c r="I88" s="67">
        <v>2</v>
      </c>
      <c r="J88" s="32">
        <f t="shared" si="8"/>
        <v>4</v>
      </c>
      <c r="K88" s="67" t="s">
        <v>555</v>
      </c>
      <c r="L88" s="67" t="s">
        <v>556</v>
      </c>
      <c r="M88" s="67" t="s">
        <v>141</v>
      </c>
      <c r="N88" s="12">
        <f t="shared" si="17"/>
        <v>2</v>
      </c>
    </row>
    <row r="89" spans="1:14" ht="86.4" x14ac:dyDescent="0.3">
      <c r="A89" s="27" t="s">
        <v>61</v>
      </c>
      <c r="B89" s="28" t="s">
        <v>62</v>
      </c>
      <c r="C89" s="28" t="s">
        <v>63</v>
      </c>
      <c r="D89" s="28" t="s">
        <v>64</v>
      </c>
      <c r="E89" s="28"/>
      <c r="F89" s="28" t="s">
        <v>65</v>
      </c>
      <c r="G89" s="28" t="s">
        <v>66</v>
      </c>
      <c r="H89" s="28">
        <v>1</v>
      </c>
      <c r="I89" s="28">
        <v>2</v>
      </c>
      <c r="J89" s="30">
        <f t="shared" ref="J89" si="18">H89*I89</f>
        <v>2</v>
      </c>
      <c r="K89" s="28" t="s">
        <v>167</v>
      </c>
      <c r="L89" s="28" t="s">
        <v>171</v>
      </c>
      <c r="M89" s="28" t="s">
        <v>142</v>
      </c>
      <c r="N89" s="30">
        <f>J89*0.25</f>
        <v>0.5</v>
      </c>
    </row>
    <row r="90" spans="1:14" ht="15" customHeight="1" x14ac:dyDescent="0.3"/>
    <row r="91" spans="1:14" ht="15" customHeight="1" x14ac:dyDescent="0.3"/>
    <row r="92" spans="1:14" ht="15" customHeight="1" x14ac:dyDescent="0.3"/>
    <row r="93" spans="1:14" ht="15" customHeight="1" x14ac:dyDescent="0.3"/>
    <row r="94" spans="1:14" ht="15" customHeight="1" x14ac:dyDescent="0.3"/>
    <row r="95" spans="1:14" ht="15" customHeight="1" x14ac:dyDescent="0.3"/>
    <row r="96" spans="1:14"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8.25" customHeight="1" x14ac:dyDescent="0.3"/>
  </sheetData>
  <autoFilter ref="A1:N97" xr:uid="{00000000-0009-0000-0000-000005000000}">
    <filterColumn colId="7" showButton="0"/>
    <filterColumn colId="8" showButton="0"/>
    <filterColumn colId="12" showButton="0"/>
  </autoFilter>
  <mergeCells count="23">
    <mergeCell ref="B79:B80"/>
    <mergeCell ref="B31:B32"/>
    <mergeCell ref="A36:A46"/>
    <mergeCell ref="B42:B43"/>
    <mergeCell ref="A47:A55"/>
    <mergeCell ref="B49:B50"/>
    <mergeCell ref="A56:A64"/>
    <mergeCell ref="A26:A35"/>
    <mergeCell ref="A76:A88"/>
    <mergeCell ref="A65:A75"/>
    <mergeCell ref="A3:A14"/>
    <mergeCell ref="B8:B9"/>
    <mergeCell ref="A15:A25"/>
    <mergeCell ref="H1:J1"/>
    <mergeCell ref="B20:B21"/>
    <mergeCell ref="M1:N1"/>
    <mergeCell ref="A1:A2"/>
    <mergeCell ref="B1:B2"/>
    <mergeCell ref="C1:C2"/>
    <mergeCell ref="D1:D2"/>
    <mergeCell ref="E1:E2"/>
    <mergeCell ref="F1:F2"/>
    <mergeCell ref="G1:G2"/>
  </mergeCells>
  <printOptions horizontalCentered="1" verticalCentered="1"/>
  <pageMargins left="0" right="0" top="0" bottom="0" header="0" footer="0"/>
  <pageSetup paperSize="8" scale="81" orientation="landscape" r:id="rId1"/>
  <rowBreaks count="7" manualBreakCount="7">
    <brk id="14" max="13" man="1"/>
    <brk id="25" max="13" man="1"/>
    <brk id="35" max="13" man="1"/>
    <brk id="46" max="13" man="1"/>
    <brk id="55" max="13" man="1"/>
    <brk id="64" max="13" man="1"/>
    <brk id="75"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3"/>
  <sheetViews>
    <sheetView zoomScale="90" zoomScaleNormal="90" workbookViewId="0">
      <selection activeCell="C29" sqref="C29"/>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4" width="5.21875" style="1" customWidth="1"/>
    <col min="15" max="16384" width="11.44140625" style="1"/>
  </cols>
  <sheetData>
    <row r="1" spans="1:14" ht="63.75" customHeight="1" x14ac:dyDescent="0.3">
      <c r="A1" s="132" t="s">
        <v>56</v>
      </c>
      <c r="B1" s="132" t="s">
        <v>0</v>
      </c>
      <c r="C1" s="132" t="s">
        <v>1</v>
      </c>
      <c r="D1" s="132" t="s">
        <v>2</v>
      </c>
      <c r="E1" s="132" t="s">
        <v>3</v>
      </c>
      <c r="F1" s="132" t="s">
        <v>6</v>
      </c>
      <c r="G1" s="132" t="s">
        <v>7</v>
      </c>
      <c r="H1" s="134" t="s">
        <v>156</v>
      </c>
      <c r="I1" s="135"/>
      <c r="J1" s="136"/>
      <c r="K1" s="27" t="s">
        <v>69</v>
      </c>
      <c r="L1" s="27" t="s">
        <v>157</v>
      </c>
      <c r="M1" s="134" t="s">
        <v>158</v>
      </c>
      <c r="N1" s="136"/>
    </row>
    <row r="2" spans="1:14" x14ac:dyDescent="0.3">
      <c r="A2" s="154"/>
      <c r="B2" s="133"/>
      <c r="C2" s="133"/>
      <c r="D2" s="133"/>
      <c r="E2" s="133"/>
      <c r="F2" s="133"/>
      <c r="G2" s="133"/>
      <c r="H2" s="27" t="s">
        <v>173</v>
      </c>
      <c r="I2" s="27" t="s">
        <v>174</v>
      </c>
      <c r="J2" s="27" t="s">
        <v>175</v>
      </c>
      <c r="K2" s="27"/>
      <c r="L2" s="27"/>
      <c r="M2" s="27" t="s">
        <v>176</v>
      </c>
      <c r="N2" s="27" t="s">
        <v>177</v>
      </c>
    </row>
    <row r="3" spans="1:14" ht="57.6" x14ac:dyDescent="0.3">
      <c r="A3" s="132" t="s">
        <v>57</v>
      </c>
      <c r="B3" s="28" t="s">
        <v>35</v>
      </c>
      <c r="C3" s="28" t="s">
        <v>5</v>
      </c>
      <c r="D3" s="28"/>
      <c r="E3" s="28">
        <v>60</v>
      </c>
      <c r="F3" s="28" t="s">
        <v>155</v>
      </c>
      <c r="G3" s="28" t="s">
        <v>81</v>
      </c>
      <c r="H3" s="28">
        <v>2</v>
      </c>
      <c r="I3" s="28">
        <v>3</v>
      </c>
      <c r="J3" s="32">
        <f>H3*I3</f>
        <v>6</v>
      </c>
      <c r="K3" s="28" t="s">
        <v>375</v>
      </c>
      <c r="L3" s="28" t="s">
        <v>194</v>
      </c>
      <c r="M3" s="28" t="s">
        <v>141</v>
      </c>
      <c r="N3" s="11">
        <f>J3*0.5</f>
        <v>3</v>
      </c>
    </row>
    <row r="4" spans="1:14" ht="48" x14ac:dyDescent="0.3">
      <c r="A4" s="149"/>
      <c r="B4" s="28" t="s">
        <v>33</v>
      </c>
      <c r="C4" s="28" t="s">
        <v>191</v>
      </c>
      <c r="D4" s="28" t="s">
        <v>192</v>
      </c>
      <c r="E4" s="28">
        <v>60</v>
      </c>
      <c r="F4" s="28" t="s">
        <v>39</v>
      </c>
      <c r="G4" s="28" t="s">
        <v>40</v>
      </c>
      <c r="H4" s="28">
        <v>1</v>
      </c>
      <c r="I4" s="28">
        <v>1</v>
      </c>
      <c r="J4" s="30">
        <f t="shared" ref="J4:J38" si="0">H4*I4</f>
        <v>1</v>
      </c>
      <c r="K4" s="28" t="s">
        <v>193</v>
      </c>
      <c r="L4" s="28"/>
      <c r="M4" s="28" t="s">
        <v>141</v>
      </c>
      <c r="N4" s="12">
        <f>J4*0.5</f>
        <v>0.5</v>
      </c>
    </row>
    <row r="5" spans="1:14" ht="76.8" x14ac:dyDescent="0.3">
      <c r="A5" s="149"/>
      <c r="B5" s="31" t="s">
        <v>390</v>
      </c>
      <c r="C5" s="28" t="s">
        <v>399</v>
      </c>
      <c r="D5" s="28" t="s">
        <v>393</v>
      </c>
      <c r="E5" s="28">
        <v>60</v>
      </c>
      <c r="F5" s="28" t="s">
        <v>398</v>
      </c>
      <c r="G5" s="28" t="s">
        <v>72</v>
      </c>
      <c r="H5" s="28">
        <v>4</v>
      </c>
      <c r="I5" s="28">
        <v>2</v>
      </c>
      <c r="J5" s="29">
        <f t="shared" si="0"/>
        <v>8</v>
      </c>
      <c r="K5" s="28" t="s">
        <v>400</v>
      </c>
      <c r="L5" s="28" t="s">
        <v>392</v>
      </c>
      <c r="M5" s="28" t="s">
        <v>141</v>
      </c>
      <c r="N5" s="11">
        <f t="shared" ref="N5:N9" si="1">J5*0.5</f>
        <v>4</v>
      </c>
    </row>
    <row r="6" spans="1:14" ht="96" x14ac:dyDescent="0.3">
      <c r="A6" s="149"/>
      <c r="B6" s="28" t="s">
        <v>383</v>
      </c>
      <c r="C6" s="28" t="s">
        <v>391</v>
      </c>
      <c r="D6" s="28"/>
      <c r="E6" s="28">
        <v>60</v>
      </c>
      <c r="F6" s="28" t="s">
        <v>382</v>
      </c>
      <c r="G6" s="28" t="s">
        <v>72</v>
      </c>
      <c r="H6" s="28">
        <v>2</v>
      </c>
      <c r="I6" s="28">
        <v>4</v>
      </c>
      <c r="J6" s="29">
        <f t="shared" si="0"/>
        <v>8</v>
      </c>
      <c r="K6" s="28" t="s">
        <v>385</v>
      </c>
      <c r="L6" s="28" t="s">
        <v>188</v>
      </c>
      <c r="M6" s="28" t="s">
        <v>141</v>
      </c>
      <c r="N6" s="11">
        <f t="shared" si="1"/>
        <v>4</v>
      </c>
    </row>
    <row r="7" spans="1:14" ht="57.6" x14ac:dyDescent="0.3">
      <c r="A7" s="149"/>
      <c r="B7" s="28" t="s">
        <v>11</v>
      </c>
      <c r="C7" s="28" t="s">
        <v>52</v>
      </c>
      <c r="D7" s="28"/>
      <c r="E7" s="28">
        <v>60</v>
      </c>
      <c r="F7" s="28" t="s">
        <v>51</v>
      </c>
      <c r="G7" s="28" t="s">
        <v>12</v>
      </c>
      <c r="H7" s="28">
        <v>3</v>
      </c>
      <c r="I7" s="28">
        <v>1</v>
      </c>
      <c r="J7" s="32">
        <f t="shared" si="0"/>
        <v>3</v>
      </c>
      <c r="K7" s="28" t="s">
        <v>179</v>
      </c>
      <c r="L7" s="28" t="s">
        <v>83</v>
      </c>
      <c r="M7" s="28" t="s">
        <v>141</v>
      </c>
      <c r="N7" s="12">
        <f t="shared" si="1"/>
        <v>1.5</v>
      </c>
    </row>
    <row r="8" spans="1:14" ht="96" x14ac:dyDescent="0.3">
      <c r="A8" s="149"/>
      <c r="B8" s="143" t="s">
        <v>16</v>
      </c>
      <c r="C8" s="28" t="s">
        <v>84</v>
      </c>
      <c r="D8" s="28" t="s">
        <v>80</v>
      </c>
      <c r="E8" s="28">
        <v>60</v>
      </c>
      <c r="F8" s="28" t="s">
        <v>91</v>
      </c>
      <c r="G8" s="28" t="s">
        <v>19</v>
      </c>
      <c r="H8" s="28">
        <v>4</v>
      </c>
      <c r="I8" s="28">
        <v>1</v>
      </c>
      <c r="J8" s="32">
        <f t="shared" si="0"/>
        <v>4</v>
      </c>
      <c r="K8" s="40" t="s">
        <v>474</v>
      </c>
      <c r="L8" s="28" t="s">
        <v>411</v>
      </c>
      <c r="M8" s="28" t="s">
        <v>141</v>
      </c>
      <c r="N8" s="12">
        <f t="shared" si="1"/>
        <v>2</v>
      </c>
    </row>
    <row r="9" spans="1:14" ht="86.4" x14ac:dyDescent="0.3">
      <c r="A9" s="149"/>
      <c r="B9" s="143"/>
      <c r="C9" s="28" t="s">
        <v>10</v>
      </c>
      <c r="D9" s="28" t="s">
        <v>583</v>
      </c>
      <c r="E9" s="28">
        <v>60</v>
      </c>
      <c r="F9" s="28" t="s">
        <v>178</v>
      </c>
      <c r="G9" s="28" t="s">
        <v>377</v>
      </c>
      <c r="H9" s="28">
        <v>4</v>
      </c>
      <c r="I9" s="28">
        <v>2</v>
      </c>
      <c r="J9" s="29">
        <f t="shared" si="0"/>
        <v>8</v>
      </c>
      <c r="K9" s="40" t="s">
        <v>467</v>
      </c>
      <c r="L9" s="28" t="s">
        <v>418</v>
      </c>
      <c r="M9" s="28" t="s">
        <v>141</v>
      </c>
      <c r="N9" s="11">
        <f t="shared" si="1"/>
        <v>4</v>
      </c>
    </row>
    <row r="10" spans="1:14" ht="67.2" x14ac:dyDescent="0.3">
      <c r="A10" s="149"/>
      <c r="B10" s="28" t="s">
        <v>17</v>
      </c>
      <c r="C10" s="28" t="s">
        <v>71</v>
      </c>
      <c r="D10" s="28"/>
      <c r="E10" s="28">
        <v>60</v>
      </c>
      <c r="F10" s="28" t="s">
        <v>85</v>
      </c>
      <c r="G10" s="28" t="s">
        <v>379</v>
      </c>
      <c r="H10" s="28">
        <v>2</v>
      </c>
      <c r="I10" s="28">
        <v>2</v>
      </c>
      <c r="J10" s="32">
        <f t="shared" si="0"/>
        <v>4</v>
      </c>
      <c r="K10" s="28" t="s">
        <v>380</v>
      </c>
      <c r="L10" s="28"/>
      <c r="M10" s="28" t="s">
        <v>141</v>
      </c>
      <c r="N10" s="12">
        <f>J10*0.5</f>
        <v>2</v>
      </c>
    </row>
    <row r="11" spans="1:14" ht="76.8" x14ac:dyDescent="0.3">
      <c r="A11" s="149"/>
      <c r="B11" s="66" t="s">
        <v>536</v>
      </c>
      <c r="C11" s="66" t="s">
        <v>537</v>
      </c>
      <c r="D11" s="66"/>
      <c r="E11" s="28">
        <v>60</v>
      </c>
      <c r="F11" s="66" t="s">
        <v>544</v>
      </c>
      <c r="G11" s="66" t="s">
        <v>545</v>
      </c>
      <c r="H11" s="67">
        <v>4</v>
      </c>
      <c r="I11" s="67">
        <v>1</v>
      </c>
      <c r="J11" s="32">
        <f t="shared" si="0"/>
        <v>4</v>
      </c>
      <c r="K11" s="67" t="s">
        <v>550</v>
      </c>
      <c r="L11" s="66" t="s">
        <v>551</v>
      </c>
      <c r="M11" s="67" t="s">
        <v>141</v>
      </c>
      <c r="N11" s="12">
        <f>J11*0.5</f>
        <v>2</v>
      </c>
    </row>
    <row r="12" spans="1:14" ht="76.8" x14ac:dyDescent="0.3">
      <c r="A12" s="149"/>
      <c r="B12" s="66" t="s">
        <v>538</v>
      </c>
      <c r="C12" s="66" t="s">
        <v>539</v>
      </c>
      <c r="D12" s="66"/>
      <c r="E12" s="28">
        <v>60</v>
      </c>
      <c r="F12" s="66" t="s">
        <v>546</v>
      </c>
      <c r="G12" s="66" t="s">
        <v>545</v>
      </c>
      <c r="H12" s="67">
        <v>2</v>
      </c>
      <c r="I12" s="67">
        <v>2</v>
      </c>
      <c r="J12" s="32">
        <f t="shared" si="0"/>
        <v>4</v>
      </c>
      <c r="K12" s="67" t="s">
        <v>552</v>
      </c>
      <c r="L12" s="66" t="s">
        <v>551</v>
      </c>
      <c r="M12" s="67" t="s">
        <v>141</v>
      </c>
      <c r="N12" s="12">
        <f>J12*0.5</f>
        <v>2</v>
      </c>
    </row>
    <row r="13" spans="1:14" ht="76.8" x14ac:dyDescent="0.3">
      <c r="A13" s="149"/>
      <c r="B13" s="67" t="s">
        <v>540</v>
      </c>
      <c r="C13" s="67" t="s">
        <v>541</v>
      </c>
      <c r="D13" s="67"/>
      <c r="E13" s="28">
        <v>60</v>
      </c>
      <c r="F13" s="67" t="s">
        <v>547</v>
      </c>
      <c r="G13" s="67" t="s">
        <v>548</v>
      </c>
      <c r="H13" s="67">
        <v>2</v>
      </c>
      <c r="I13" s="67">
        <v>2</v>
      </c>
      <c r="J13" s="32">
        <f t="shared" si="0"/>
        <v>4</v>
      </c>
      <c r="K13" s="67" t="s">
        <v>553</v>
      </c>
      <c r="L13" s="67" t="s">
        <v>554</v>
      </c>
      <c r="M13" s="67" t="s">
        <v>141</v>
      </c>
      <c r="N13" s="12">
        <f>J13*0.5</f>
        <v>2</v>
      </c>
    </row>
    <row r="14" spans="1:14" ht="76.8" x14ac:dyDescent="0.3">
      <c r="A14" s="133"/>
      <c r="B14" s="66" t="s">
        <v>542</v>
      </c>
      <c r="C14" s="66" t="s">
        <v>543</v>
      </c>
      <c r="D14" s="66"/>
      <c r="E14" s="28">
        <v>60</v>
      </c>
      <c r="F14" s="66" t="s">
        <v>549</v>
      </c>
      <c r="G14" s="66" t="s">
        <v>545</v>
      </c>
      <c r="H14" s="66">
        <v>2</v>
      </c>
      <c r="I14" s="66">
        <v>2</v>
      </c>
      <c r="J14" s="32">
        <f t="shared" si="0"/>
        <v>4</v>
      </c>
      <c r="K14" s="67" t="s">
        <v>555</v>
      </c>
      <c r="L14" s="67" t="s">
        <v>556</v>
      </c>
      <c r="M14" s="67" t="s">
        <v>141</v>
      </c>
      <c r="N14" s="12">
        <f t="shared" ref="N14" si="2">J14*0.5</f>
        <v>2</v>
      </c>
    </row>
    <row r="15" spans="1:14" ht="48" x14ac:dyDescent="0.3">
      <c r="A15" s="132" t="s">
        <v>58</v>
      </c>
      <c r="B15" s="28" t="s">
        <v>33</v>
      </c>
      <c r="C15" s="28" t="s">
        <v>191</v>
      </c>
      <c r="D15" s="28" t="s">
        <v>192</v>
      </c>
      <c r="E15" s="28">
        <v>5</v>
      </c>
      <c r="F15" s="28" t="s">
        <v>39</v>
      </c>
      <c r="G15" s="28" t="s">
        <v>40</v>
      </c>
      <c r="H15" s="28">
        <v>1</v>
      </c>
      <c r="I15" s="28">
        <v>1</v>
      </c>
      <c r="J15" s="30">
        <f t="shared" si="0"/>
        <v>1</v>
      </c>
      <c r="K15" s="28" t="s">
        <v>193</v>
      </c>
      <c r="L15" s="28"/>
      <c r="M15" s="28" t="s">
        <v>141</v>
      </c>
      <c r="N15" s="12">
        <f>J15*0.5</f>
        <v>0.5</v>
      </c>
    </row>
    <row r="16" spans="1:14" ht="67.2" x14ac:dyDescent="0.3">
      <c r="A16" s="149"/>
      <c r="B16" s="28" t="s">
        <v>383</v>
      </c>
      <c r="C16" s="28" t="s">
        <v>8</v>
      </c>
      <c r="D16" s="28"/>
      <c r="E16" s="28">
        <v>5</v>
      </c>
      <c r="F16" s="28" t="s">
        <v>73</v>
      </c>
      <c r="G16" s="28" t="s">
        <v>72</v>
      </c>
      <c r="H16" s="28">
        <v>4</v>
      </c>
      <c r="I16" s="28">
        <v>2</v>
      </c>
      <c r="J16" s="29">
        <f t="shared" si="0"/>
        <v>8</v>
      </c>
      <c r="K16" s="28" t="s">
        <v>385</v>
      </c>
      <c r="L16" s="28" t="s">
        <v>188</v>
      </c>
      <c r="M16" s="28" t="s">
        <v>141</v>
      </c>
      <c r="N16" s="11">
        <f>J16*0.5</f>
        <v>4</v>
      </c>
    </row>
    <row r="17" spans="1:14" ht="57.6" x14ac:dyDescent="0.3">
      <c r="A17" s="149"/>
      <c r="B17" s="31" t="s">
        <v>390</v>
      </c>
      <c r="C17" s="28" t="s">
        <v>399</v>
      </c>
      <c r="D17" s="28" t="s">
        <v>393</v>
      </c>
      <c r="E17" s="28">
        <v>5</v>
      </c>
      <c r="F17" s="28" t="s">
        <v>394</v>
      </c>
      <c r="G17" s="28" t="s">
        <v>72</v>
      </c>
      <c r="H17" s="28">
        <v>2</v>
      </c>
      <c r="I17" s="28">
        <v>4</v>
      </c>
      <c r="J17" s="29">
        <f t="shared" si="0"/>
        <v>8</v>
      </c>
      <c r="K17" s="28" t="s">
        <v>400</v>
      </c>
      <c r="L17" s="28" t="s">
        <v>392</v>
      </c>
      <c r="M17" s="28" t="s">
        <v>141</v>
      </c>
      <c r="N17" s="11">
        <f t="shared" ref="N17" si="3">J17*0.5</f>
        <v>4</v>
      </c>
    </row>
    <row r="18" spans="1:14" ht="48" x14ac:dyDescent="0.3">
      <c r="A18" s="149"/>
      <c r="B18" s="28" t="s">
        <v>74</v>
      </c>
      <c r="C18" s="28" t="s">
        <v>21</v>
      </c>
      <c r="D18" s="28"/>
      <c r="E18" s="28">
        <v>5</v>
      </c>
      <c r="F18" s="28" t="s">
        <v>23</v>
      </c>
      <c r="G18" s="28" t="s">
        <v>75</v>
      </c>
      <c r="H18" s="28">
        <v>2</v>
      </c>
      <c r="I18" s="28">
        <v>2</v>
      </c>
      <c r="J18" s="32">
        <f t="shared" si="0"/>
        <v>4</v>
      </c>
      <c r="K18" s="28" t="s">
        <v>88</v>
      </c>
      <c r="L18" s="28" t="s">
        <v>89</v>
      </c>
      <c r="M18" s="28" t="s">
        <v>141</v>
      </c>
      <c r="N18" s="12">
        <f>J18*0.5</f>
        <v>2</v>
      </c>
    </row>
    <row r="19" spans="1:14" ht="96" x14ac:dyDescent="0.3">
      <c r="A19" s="149"/>
      <c r="B19" s="28" t="s">
        <v>16</v>
      </c>
      <c r="C19" s="28" t="s">
        <v>84</v>
      </c>
      <c r="D19" s="28" t="s">
        <v>80</v>
      </c>
      <c r="E19" s="28">
        <v>5</v>
      </c>
      <c r="F19" s="28" t="s">
        <v>91</v>
      </c>
      <c r="G19" s="28" t="s">
        <v>19</v>
      </c>
      <c r="H19" s="28">
        <v>4</v>
      </c>
      <c r="I19" s="28">
        <v>1</v>
      </c>
      <c r="J19" s="32">
        <f t="shared" si="0"/>
        <v>4</v>
      </c>
      <c r="K19" s="40" t="s">
        <v>474</v>
      </c>
      <c r="L19" s="28" t="s">
        <v>50</v>
      </c>
      <c r="M19" s="28" t="s">
        <v>141</v>
      </c>
      <c r="N19" s="12">
        <f t="shared" ref="N19:N20" si="4">J19*0.5</f>
        <v>2</v>
      </c>
    </row>
    <row r="20" spans="1:14" ht="86.4" x14ac:dyDescent="0.3">
      <c r="A20" s="149"/>
      <c r="B20" s="143" t="s">
        <v>16</v>
      </c>
      <c r="C20" s="28" t="s">
        <v>10</v>
      </c>
      <c r="D20" s="28" t="s">
        <v>583</v>
      </c>
      <c r="E20" s="28">
        <v>5</v>
      </c>
      <c r="F20" s="28" t="s">
        <v>178</v>
      </c>
      <c r="G20" s="28" t="s">
        <v>377</v>
      </c>
      <c r="H20" s="28">
        <v>4</v>
      </c>
      <c r="I20" s="28">
        <v>2</v>
      </c>
      <c r="J20" s="29">
        <f t="shared" si="0"/>
        <v>8</v>
      </c>
      <c r="K20" s="40" t="s">
        <v>467</v>
      </c>
      <c r="L20" s="28" t="s">
        <v>418</v>
      </c>
      <c r="M20" s="28" t="s">
        <v>141</v>
      </c>
      <c r="N20" s="11">
        <f t="shared" si="4"/>
        <v>4</v>
      </c>
    </row>
    <row r="21" spans="1:14" ht="86.4" x14ac:dyDescent="0.3">
      <c r="A21" s="149"/>
      <c r="B21" s="143"/>
      <c r="C21" s="28" t="s">
        <v>54</v>
      </c>
      <c r="D21" s="28"/>
      <c r="E21" s="28">
        <v>5</v>
      </c>
      <c r="F21" s="28" t="s">
        <v>402</v>
      </c>
      <c r="G21" s="28" t="s">
        <v>381</v>
      </c>
      <c r="H21" s="28">
        <v>1</v>
      </c>
      <c r="I21" s="28">
        <v>3</v>
      </c>
      <c r="J21" s="32">
        <f t="shared" si="0"/>
        <v>3</v>
      </c>
      <c r="K21" s="28" t="s">
        <v>384</v>
      </c>
      <c r="L21" s="28" t="s">
        <v>55</v>
      </c>
      <c r="M21" s="28" t="s">
        <v>141</v>
      </c>
      <c r="N21" s="12">
        <f>J21*0.5</f>
        <v>1.5</v>
      </c>
    </row>
    <row r="22" spans="1:14" ht="86.4" x14ac:dyDescent="0.3">
      <c r="A22" s="149"/>
      <c r="B22" s="66" t="s">
        <v>557</v>
      </c>
      <c r="C22" s="66" t="s">
        <v>54</v>
      </c>
      <c r="D22" s="66"/>
      <c r="E22" s="67">
        <v>5</v>
      </c>
      <c r="F22" s="66" t="s">
        <v>558</v>
      </c>
      <c r="G22" s="66" t="s">
        <v>559</v>
      </c>
      <c r="H22" s="67">
        <v>1</v>
      </c>
      <c r="I22" s="67">
        <v>2</v>
      </c>
      <c r="J22" s="30">
        <f t="shared" si="0"/>
        <v>2</v>
      </c>
      <c r="K22" s="67" t="s">
        <v>560</v>
      </c>
      <c r="L22" s="67" t="s">
        <v>55</v>
      </c>
      <c r="M22" s="67" t="s">
        <v>141</v>
      </c>
      <c r="N22" s="12">
        <f>J22*0.5</f>
        <v>1</v>
      </c>
    </row>
    <row r="23" spans="1:14" ht="67.2" x14ac:dyDescent="0.3">
      <c r="A23" s="149"/>
      <c r="B23" s="66" t="s">
        <v>536</v>
      </c>
      <c r="C23" s="66" t="s">
        <v>537</v>
      </c>
      <c r="D23" s="66"/>
      <c r="E23" s="28">
        <v>5</v>
      </c>
      <c r="F23" s="66" t="s">
        <v>544</v>
      </c>
      <c r="G23" s="66" t="s">
        <v>545</v>
      </c>
      <c r="H23" s="67">
        <v>4</v>
      </c>
      <c r="I23" s="67">
        <v>1</v>
      </c>
      <c r="J23" s="32">
        <f t="shared" si="0"/>
        <v>4</v>
      </c>
      <c r="K23" s="67" t="s">
        <v>561</v>
      </c>
      <c r="L23" s="66" t="s">
        <v>551</v>
      </c>
      <c r="M23" s="67" t="s">
        <v>141</v>
      </c>
      <c r="N23" s="12">
        <f>J23*0.5</f>
        <v>2</v>
      </c>
    </row>
    <row r="24" spans="1:14" ht="76.8" x14ac:dyDescent="0.3">
      <c r="A24" s="149"/>
      <c r="B24" s="66" t="s">
        <v>538</v>
      </c>
      <c r="C24" s="66" t="s">
        <v>539</v>
      </c>
      <c r="D24" s="66"/>
      <c r="E24" s="28">
        <v>5</v>
      </c>
      <c r="F24" s="66" t="s">
        <v>546</v>
      </c>
      <c r="G24" s="66" t="s">
        <v>545</v>
      </c>
      <c r="H24" s="67">
        <v>1</v>
      </c>
      <c r="I24" s="67">
        <v>2</v>
      </c>
      <c r="J24" s="30">
        <f t="shared" si="0"/>
        <v>2</v>
      </c>
      <c r="K24" s="67" t="s">
        <v>552</v>
      </c>
      <c r="L24" s="66" t="s">
        <v>551</v>
      </c>
      <c r="M24" s="67" t="s">
        <v>141</v>
      </c>
      <c r="N24" s="12">
        <f>J24*0.5</f>
        <v>1</v>
      </c>
    </row>
    <row r="25" spans="1:14" ht="76.8" x14ac:dyDescent="0.3">
      <c r="A25" s="133"/>
      <c r="B25" s="66" t="s">
        <v>542</v>
      </c>
      <c r="C25" s="66" t="s">
        <v>543</v>
      </c>
      <c r="D25" s="66"/>
      <c r="E25" s="28">
        <v>5</v>
      </c>
      <c r="F25" s="66" t="s">
        <v>549</v>
      </c>
      <c r="G25" s="66" t="s">
        <v>545</v>
      </c>
      <c r="H25" s="67">
        <v>2</v>
      </c>
      <c r="I25" s="67">
        <v>2</v>
      </c>
      <c r="J25" s="32">
        <f t="shared" si="0"/>
        <v>4</v>
      </c>
      <c r="K25" s="67" t="s">
        <v>555</v>
      </c>
      <c r="L25" s="67" t="s">
        <v>556</v>
      </c>
      <c r="M25" s="67" t="s">
        <v>141</v>
      </c>
      <c r="N25" s="12">
        <f t="shared" ref="N25" si="5">J25*0.5</f>
        <v>2</v>
      </c>
    </row>
    <row r="26" spans="1:14" ht="48" x14ac:dyDescent="0.3">
      <c r="A26" s="132" t="s">
        <v>574</v>
      </c>
      <c r="B26" s="28" t="s">
        <v>33</v>
      </c>
      <c r="C26" s="28" t="s">
        <v>191</v>
      </c>
      <c r="D26" s="28" t="s">
        <v>192</v>
      </c>
      <c r="E26" s="28">
        <v>32</v>
      </c>
      <c r="F26" s="28" t="s">
        <v>39</v>
      </c>
      <c r="G26" s="28" t="s">
        <v>40</v>
      </c>
      <c r="H26" s="28">
        <v>1</v>
      </c>
      <c r="I26" s="28">
        <v>1</v>
      </c>
      <c r="J26" s="30">
        <f t="shared" si="0"/>
        <v>1</v>
      </c>
      <c r="K26" s="28" t="s">
        <v>193</v>
      </c>
      <c r="L26" s="28"/>
      <c r="M26" s="28" t="s">
        <v>141</v>
      </c>
      <c r="N26" s="12">
        <f>J26*0.5</f>
        <v>0.5</v>
      </c>
    </row>
    <row r="27" spans="1:14" ht="67.2" x14ac:dyDescent="0.3">
      <c r="A27" s="149"/>
      <c r="B27" s="28" t="s">
        <v>383</v>
      </c>
      <c r="C27" s="28" t="s">
        <v>8</v>
      </c>
      <c r="D27" s="28"/>
      <c r="E27" s="28">
        <v>32</v>
      </c>
      <c r="F27" s="28" t="s">
        <v>73</v>
      </c>
      <c r="G27" s="28" t="s">
        <v>72</v>
      </c>
      <c r="H27" s="28">
        <v>4</v>
      </c>
      <c r="I27" s="28">
        <v>2</v>
      </c>
      <c r="J27" s="29">
        <f t="shared" si="0"/>
        <v>8</v>
      </c>
      <c r="K27" s="28" t="s">
        <v>385</v>
      </c>
      <c r="L27" s="28" t="s">
        <v>188</v>
      </c>
      <c r="M27" s="28" t="s">
        <v>142</v>
      </c>
      <c r="N27" s="12">
        <f>J27*0.25</f>
        <v>2</v>
      </c>
    </row>
    <row r="28" spans="1:14" ht="57.6" x14ac:dyDescent="0.3">
      <c r="A28" s="149"/>
      <c r="B28" s="31" t="s">
        <v>390</v>
      </c>
      <c r="C28" s="28" t="s">
        <v>399</v>
      </c>
      <c r="D28" s="28" t="s">
        <v>393</v>
      </c>
      <c r="E28" s="28">
        <v>32</v>
      </c>
      <c r="F28" s="28" t="s">
        <v>394</v>
      </c>
      <c r="G28" s="28" t="s">
        <v>72</v>
      </c>
      <c r="H28" s="28">
        <v>2</v>
      </c>
      <c r="I28" s="28">
        <v>4</v>
      </c>
      <c r="J28" s="29">
        <f t="shared" si="0"/>
        <v>8</v>
      </c>
      <c r="K28" s="28" t="s">
        <v>400</v>
      </c>
      <c r="L28" s="28" t="s">
        <v>392</v>
      </c>
      <c r="M28" s="28" t="s">
        <v>141</v>
      </c>
      <c r="N28" s="11">
        <f>J28*0.5</f>
        <v>4</v>
      </c>
    </row>
    <row r="29" spans="1:14" ht="48" x14ac:dyDescent="0.3">
      <c r="A29" s="149"/>
      <c r="B29" s="28" t="s">
        <v>26</v>
      </c>
      <c r="C29" s="28" t="s">
        <v>21</v>
      </c>
      <c r="D29" s="28"/>
      <c r="E29" s="28">
        <v>32</v>
      </c>
      <c r="F29" s="28" t="s">
        <v>23</v>
      </c>
      <c r="G29" s="28" t="s">
        <v>75</v>
      </c>
      <c r="H29" s="28">
        <v>2</v>
      </c>
      <c r="I29" s="28">
        <v>2</v>
      </c>
      <c r="J29" s="32">
        <f t="shared" si="0"/>
        <v>4</v>
      </c>
      <c r="K29" s="28" t="s">
        <v>95</v>
      </c>
      <c r="L29" s="28" t="s">
        <v>89</v>
      </c>
      <c r="M29" s="28" t="s">
        <v>141</v>
      </c>
      <c r="N29" s="12">
        <f>J29*0.5</f>
        <v>2</v>
      </c>
    </row>
    <row r="30" spans="1:14" ht="38.4" x14ac:dyDescent="0.3">
      <c r="A30" s="149"/>
      <c r="B30" s="28" t="s">
        <v>11</v>
      </c>
      <c r="C30" s="28" t="s">
        <v>22</v>
      </c>
      <c r="D30" s="28"/>
      <c r="E30" s="28">
        <v>32</v>
      </c>
      <c r="F30" s="28" t="s">
        <v>51</v>
      </c>
      <c r="G30" s="28" t="s">
        <v>25</v>
      </c>
      <c r="H30" s="28">
        <v>3</v>
      </c>
      <c r="I30" s="28">
        <v>1</v>
      </c>
      <c r="J30" s="32">
        <f t="shared" si="0"/>
        <v>3</v>
      </c>
      <c r="K30" s="28" t="s">
        <v>53</v>
      </c>
      <c r="L30" s="28" t="s">
        <v>83</v>
      </c>
      <c r="M30" s="28" t="s">
        <v>141</v>
      </c>
      <c r="N30" s="12">
        <f t="shared" ref="N30:N34" si="6">J30*0.5</f>
        <v>1.5</v>
      </c>
    </row>
    <row r="31" spans="1:14" ht="96" x14ac:dyDescent="0.3">
      <c r="A31" s="149"/>
      <c r="B31" s="46" t="s">
        <v>30</v>
      </c>
      <c r="C31" s="46" t="s">
        <v>78</v>
      </c>
      <c r="D31" s="46" t="s">
        <v>509</v>
      </c>
      <c r="E31" s="46">
        <v>2</v>
      </c>
      <c r="F31" s="46" t="s">
        <v>186</v>
      </c>
      <c r="G31" s="46" t="s">
        <v>187</v>
      </c>
      <c r="H31" s="46">
        <v>3</v>
      </c>
      <c r="I31" s="46">
        <v>4</v>
      </c>
      <c r="J31" s="29">
        <v>12</v>
      </c>
      <c r="K31" s="46" t="s">
        <v>472</v>
      </c>
      <c r="L31" s="46"/>
      <c r="M31" s="46" t="s">
        <v>141</v>
      </c>
      <c r="N31" s="32">
        <v>6</v>
      </c>
    </row>
    <row r="32" spans="1:14" ht="76.8" x14ac:dyDescent="0.3">
      <c r="A32" s="149"/>
      <c r="B32" s="46" t="s">
        <v>44</v>
      </c>
      <c r="C32" s="46" t="s">
        <v>54</v>
      </c>
      <c r="D32" s="46" t="s">
        <v>509</v>
      </c>
      <c r="E32" s="46">
        <v>2</v>
      </c>
      <c r="F32" s="46" t="s">
        <v>20</v>
      </c>
      <c r="G32" s="46" t="s">
        <v>86</v>
      </c>
      <c r="H32" s="46">
        <v>2</v>
      </c>
      <c r="I32" s="46">
        <v>2</v>
      </c>
      <c r="J32" s="32">
        <v>4</v>
      </c>
      <c r="K32" s="46" t="s">
        <v>486</v>
      </c>
      <c r="L32" s="46"/>
      <c r="M32" s="46" t="s">
        <v>141</v>
      </c>
      <c r="N32" s="30">
        <v>2</v>
      </c>
    </row>
    <row r="33" spans="1:14" ht="96" x14ac:dyDescent="0.3">
      <c r="A33" s="149"/>
      <c r="B33" s="143" t="s">
        <v>16</v>
      </c>
      <c r="C33" s="28" t="s">
        <v>84</v>
      </c>
      <c r="D33" s="28" t="s">
        <v>80</v>
      </c>
      <c r="E33" s="28">
        <v>32</v>
      </c>
      <c r="F33" s="28" t="s">
        <v>91</v>
      </c>
      <c r="G33" s="28" t="s">
        <v>19</v>
      </c>
      <c r="H33" s="28">
        <v>4</v>
      </c>
      <c r="I33" s="28">
        <v>1</v>
      </c>
      <c r="J33" s="32">
        <f t="shared" si="0"/>
        <v>4</v>
      </c>
      <c r="K33" s="40" t="s">
        <v>474</v>
      </c>
      <c r="L33" s="28" t="s">
        <v>50</v>
      </c>
      <c r="M33" s="28" t="s">
        <v>141</v>
      </c>
      <c r="N33" s="12">
        <f t="shared" si="6"/>
        <v>2</v>
      </c>
    </row>
    <row r="34" spans="1:14" ht="86.4" x14ac:dyDescent="0.3">
      <c r="A34" s="149"/>
      <c r="B34" s="143"/>
      <c r="C34" s="28" t="s">
        <v>10</v>
      </c>
      <c r="D34" s="28" t="s">
        <v>583</v>
      </c>
      <c r="E34" s="28">
        <v>32</v>
      </c>
      <c r="F34" s="28" t="s">
        <v>178</v>
      </c>
      <c r="G34" s="28" t="s">
        <v>377</v>
      </c>
      <c r="H34" s="28">
        <v>4</v>
      </c>
      <c r="I34" s="28">
        <v>2</v>
      </c>
      <c r="J34" s="29">
        <f t="shared" si="0"/>
        <v>8</v>
      </c>
      <c r="K34" s="40" t="s">
        <v>467</v>
      </c>
      <c r="L34" s="28" t="s">
        <v>418</v>
      </c>
      <c r="M34" s="28" t="s">
        <v>141</v>
      </c>
      <c r="N34" s="11">
        <f t="shared" si="6"/>
        <v>4</v>
      </c>
    </row>
    <row r="35" spans="1:14" ht="76.8" x14ac:dyDescent="0.3">
      <c r="A35" s="149"/>
      <c r="B35" s="67" t="s">
        <v>563</v>
      </c>
      <c r="C35" s="67" t="s">
        <v>564</v>
      </c>
      <c r="D35" s="67"/>
      <c r="E35" s="28">
        <v>32</v>
      </c>
      <c r="F35" s="67" t="s">
        <v>565</v>
      </c>
      <c r="G35" s="67" t="s">
        <v>548</v>
      </c>
      <c r="H35" s="67">
        <v>2</v>
      </c>
      <c r="I35" s="67">
        <v>1</v>
      </c>
      <c r="J35" s="30">
        <f t="shared" si="0"/>
        <v>2</v>
      </c>
      <c r="K35" s="67" t="s">
        <v>566</v>
      </c>
      <c r="L35" s="67" t="s">
        <v>567</v>
      </c>
      <c r="M35" s="67" t="s">
        <v>141</v>
      </c>
      <c r="N35" s="12">
        <f>J35*0.5</f>
        <v>1</v>
      </c>
    </row>
    <row r="36" spans="1:14" ht="76.8" x14ac:dyDescent="0.3">
      <c r="A36" s="149"/>
      <c r="B36" s="66" t="s">
        <v>538</v>
      </c>
      <c r="C36" s="66" t="s">
        <v>539</v>
      </c>
      <c r="D36" s="66"/>
      <c r="E36" s="28">
        <v>32</v>
      </c>
      <c r="F36" s="66" t="s">
        <v>546</v>
      </c>
      <c r="G36" s="66" t="s">
        <v>545</v>
      </c>
      <c r="H36" s="67">
        <v>2</v>
      </c>
      <c r="I36" s="67">
        <v>2</v>
      </c>
      <c r="J36" s="32">
        <f t="shared" si="0"/>
        <v>4</v>
      </c>
      <c r="K36" s="67" t="s">
        <v>552</v>
      </c>
      <c r="L36" s="66" t="s">
        <v>551</v>
      </c>
      <c r="M36" s="67" t="s">
        <v>141</v>
      </c>
      <c r="N36" s="12">
        <f t="shared" ref="N36:N37" si="7">J36*0.5</f>
        <v>2</v>
      </c>
    </row>
    <row r="37" spans="1:14" ht="76.8" x14ac:dyDescent="0.3">
      <c r="A37" s="133"/>
      <c r="B37" s="66" t="s">
        <v>542</v>
      </c>
      <c r="C37" s="66" t="s">
        <v>543</v>
      </c>
      <c r="D37" s="66"/>
      <c r="E37" s="28">
        <v>32</v>
      </c>
      <c r="F37" s="66" t="s">
        <v>549</v>
      </c>
      <c r="G37" s="66" t="s">
        <v>545</v>
      </c>
      <c r="H37" s="67">
        <v>2</v>
      </c>
      <c r="I37" s="67">
        <v>2</v>
      </c>
      <c r="J37" s="32">
        <f t="shared" si="0"/>
        <v>4</v>
      </c>
      <c r="K37" s="67" t="s">
        <v>555</v>
      </c>
      <c r="L37" s="67" t="s">
        <v>556</v>
      </c>
      <c r="M37" s="67" t="s">
        <v>141</v>
      </c>
      <c r="N37" s="12">
        <f t="shared" si="7"/>
        <v>2</v>
      </c>
    </row>
    <row r="38" spans="1:14" ht="48" x14ac:dyDescent="0.3">
      <c r="A38" s="139" t="s">
        <v>388</v>
      </c>
      <c r="B38" s="28" t="s">
        <v>33</v>
      </c>
      <c r="C38" s="28" t="s">
        <v>191</v>
      </c>
      <c r="D38" s="28" t="s">
        <v>192</v>
      </c>
      <c r="E38" s="28">
        <v>2</v>
      </c>
      <c r="F38" s="28" t="s">
        <v>39</v>
      </c>
      <c r="G38" s="28" t="s">
        <v>40</v>
      </c>
      <c r="H38" s="28">
        <v>1</v>
      </c>
      <c r="I38" s="28">
        <v>1</v>
      </c>
      <c r="J38" s="30">
        <f t="shared" si="0"/>
        <v>1</v>
      </c>
      <c r="K38" s="28" t="s">
        <v>193</v>
      </c>
      <c r="L38" s="28"/>
      <c r="M38" s="28" t="s">
        <v>141</v>
      </c>
      <c r="N38" s="12">
        <f t="shared" ref="N38:N48" si="8">J38*0.5</f>
        <v>0.5</v>
      </c>
    </row>
    <row r="39" spans="1:14" ht="57.6" x14ac:dyDescent="0.3">
      <c r="A39" s="139"/>
      <c r="B39" s="28" t="s">
        <v>35</v>
      </c>
      <c r="C39" s="28" t="s">
        <v>5</v>
      </c>
      <c r="D39" s="28"/>
      <c r="E39" s="28">
        <v>2</v>
      </c>
      <c r="F39" s="28" t="s">
        <v>155</v>
      </c>
      <c r="G39" s="28" t="s">
        <v>81</v>
      </c>
      <c r="H39" s="28">
        <v>2</v>
      </c>
      <c r="I39" s="28">
        <v>3</v>
      </c>
      <c r="J39" s="32">
        <f>H39*I39</f>
        <v>6</v>
      </c>
      <c r="K39" s="28" t="s">
        <v>170</v>
      </c>
      <c r="L39" s="28" t="s">
        <v>194</v>
      </c>
      <c r="M39" s="28" t="s">
        <v>141</v>
      </c>
      <c r="N39" s="11">
        <f t="shared" si="8"/>
        <v>3</v>
      </c>
    </row>
    <row r="40" spans="1:14" ht="76.8" x14ac:dyDescent="0.3">
      <c r="A40" s="139"/>
      <c r="B40" s="28" t="s">
        <v>383</v>
      </c>
      <c r="C40" s="28" t="s">
        <v>8</v>
      </c>
      <c r="D40" s="28"/>
      <c r="E40" s="28">
        <v>2</v>
      </c>
      <c r="F40" s="28" t="s">
        <v>73</v>
      </c>
      <c r="G40" s="28" t="s">
        <v>72</v>
      </c>
      <c r="H40" s="28">
        <v>4</v>
      </c>
      <c r="I40" s="28">
        <v>2</v>
      </c>
      <c r="J40" s="29">
        <f t="shared" ref="J40:J66" si="9">H40*I40</f>
        <v>8</v>
      </c>
      <c r="K40" s="28" t="s">
        <v>408</v>
      </c>
      <c r="L40" s="28" t="s">
        <v>188</v>
      </c>
      <c r="M40" s="28" t="s">
        <v>141</v>
      </c>
      <c r="N40" s="11">
        <f t="shared" si="8"/>
        <v>4</v>
      </c>
    </row>
    <row r="41" spans="1:14" ht="57.6" x14ac:dyDescent="0.3">
      <c r="A41" s="139"/>
      <c r="B41" s="31" t="s">
        <v>390</v>
      </c>
      <c r="C41" s="28" t="s">
        <v>399</v>
      </c>
      <c r="D41" s="28" t="s">
        <v>393</v>
      </c>
      <c r="E41" s="28">
        <v>2</v>
      </c>
      <c r="F41" s="28" t="s">
        <v>394</v>
      </c>
      <c r="G41" s="28" t="s">
        <v>72</v>
      </c>
      <c r="H41" s="28">
        <v>2</v>
      </c>
      <c r="I41" s="28">
        <v>4</v>
      </c>
      <c r="J41" s="29">
        <f t="shared" si="9"/>
        <v>8</v>
      </c>
      <c r="K41" s="28" t="s">
        <v>400</v>
      </c>
      <c r="L41" s="28" t="s">
        <v>392</v>
      </c>
      <c r="M41" s="28" t="s">
        <v>141</v>
      </c>
      <c r="N41" s="11">
        <f t="shared" si="8"/>
        <v>4</v>
      </c>
    </row>
    <row r="42" spans="1:14" ht="48" x14ac:dyDescent="0.3">
      <c r="A42" s="139"/>
      <c r="B42" s="28" t="s">
        <v>26</v>
      </c>
      <c r="C42" s="28" t="s">
        <v>27</v>
      </c>
      <c r="D42" s="28"/>
      <c r="E42" s="28">
        <v>2</v>
      </c>
      <c r="F42" s="28" t="s">
        <v>23</v>
      </c>
      <c r="G42" s="28" t="s">
        <v>75</v>
      </c>
      <c r="H42" s="28">
        <v>3</v>
      </c>
      <c r="I42" s="28">
        <v>2</v>
      </c>
      <c r="J42" s="32">
        <f t="shared" si="9"/>
        <v>6</v>
      </c>
      <c r="K42" s="28" t="s">
        <v>88</v>
      </c>
      <c r="L42" s="28" t="s">
        <v>89</v>
      </c>
      <c r="M42" s="28" t="s">
        <v>141</v>
      </c>
      <c r="N42" s="11">
        <f t="shared" si="8"/>
        <v>3</v>
      </c>
    </row>
    <row r="43" spans="1:14" ht="38.4" x14ac:dyDescent="0.3">
      <c r="A43" s="139"/>
      <c r="B43" s="28" t="s">
        <v>9</v>
      </c>
      <c r="C43" s="28" t="s">
        <v>28</v>
      </c>
      <c r="D43" s="28"/>
      <c r="E43" s="28">
        <v>2</v>
      </c>
      <c r="F43" s="28" t="s">
        <v>160</v>
      </c>
      <c r="G43" s="28" t="s">
        <v>162</v>
      </c>
      <c r="H43" s="28">
        <v>2</v>
      </c>
      <c r="I43" s="28">
        <v>2</v>
      </c>
      <c r="J43" s="32">
        <f t="shared" si="9"/>
        <v>4</v>
      </c>
      <c r="K43" s="28" t="s">
        <v>172</v>
      </c>
      <c r="L43" s="28" t="s">
        <v>418</v>
      </c>
      <c r="M43" s="28" t="s">
        <v>141</v>
      </c>
      <c r="N43" s="12">
        <f t="shared" si="8"/>
        <v>2</v>
      </c>
    </row>
    <row r="44" spans="1:14" ht="96" x14ac:dyDescent="0.3">
      <c r="A44" s="139"/>
      <c r="B44" s="40" t="s">
        <v>16</v>
      </c>
      <c r="C44" s="28" t="s">
        <v>84</v>
      </c>
      <c r="D44" s="28"/>
      <c r="E44" s="28">
        <v>2</v>
      </c>
      <c r="F44" s="28" t="s">
        <v>91</v>
      </c>
      <c r="G44" s="28" t="s">
        <v>19</v>
      </c>
      <c r="H44" s="28">
        <v>4</v>
      </c>
      <c r="I44" s="28">
        <v>2</v>
      </c>
      <c r="J44" s="29">
        <f t="shared" si="9"/>
        <v>8</v>
      </c>
      <c r="K44" s="40" t="s">
        <v>474</v>
      </c>
      <c r="L44" s="28" t="s">
        <v>50</v>
      </c>
      <c r="M44" s="28" t="s">
        <v>141</v>
      </c>
      <c r="N44" s="11">
        <f t="shared" si="8"/>
        <v>4</v>
      </c>
    </row>
    <row r="45" spans="1:14" ht="86.4" x14ac:dyDescent="0.3">
      <c r="A45" s="139"/>
      <c r="B45" s="40" t="s">
        <v>9</v>
      </c>
      <c r="C45" s="28" t="s">
        <v>10</v>
      </c>
      <c r="D45" s="28" t="s">
        <v>583</v>
      </c>
      <c r="E45" s="28">
        <v>2</v>
      </c>
      <c r="F45" s="28" t="s">
        <v>178</v>
      </c>
      <c r="G45" s="28" t="s">
        <v>377</v>
      </c>
      <c r="H45" s="28">
        <v>4</v>
      </c>
      <c r="I45" s="28">
        <v>2</v>
      </c>
      <c r="J45" s="29">
        <f t="shared" si="9"/>
        <v>8</v>
      </c>
      <c r="K45" s="40" t="s">
        <v>467</v>
      </c>
      <c r="L45" s="28" t="s">
        <v>418</v>
      </c>
      <c r="M45" s="28" t="s">
        <v>141</v>
      </c>
      <c r="N45" s="11">
        <f t="shared" si="8"/>
        <v>4</v>
      </c>
    </row>
    <row r="46" spans="1:14" ht="48" x14ac:dyDescent="0.3">
      <c r="A46" s="139"/>
      <c r="B46" s="28" t="s">
        <v>17</v>
      </c>
      <c r="C46" s="28" t="s">
        <v>18</v>
      </c>
      <c r="D46" s="28"/>
      <c r="E46" s="28">
        <v>2</v>
      </c>
      <c r="F46" s="28"/>
      <c r="G46" s="28" t="s">
        <v>189</v>
      </c>
      <c r="H46" s="28">
        <v>2</v>
      </c>
      <c r="I46" s="28">
        <v>2</v>
      </c>
      <c r="J46" s="32">
        <f t="shared" si="9"/>
        <v>4</v>
      </c>
      <c r="K46" s="28" t="s">
        <v>92</v>
      </c>
      <c r="L46" s="28"/>
      <c r="M46" s="28" t="s">
        <v>141</v>
      </c>
      <c r="N46" s="12">
        <f t="shared" si="8"/>
        <v>2</v>
      </c>
    </row>
    <row r="47" spans="1:14" ht="76.8" x14ac:dyDescent="0.3">
      <c r="A47" s="139"/>
      <c r="B47" s="66" t="s">
        <v>538</v>
      </c>
      <c r="C47" s="66" t="s">
        <v>539</v>
      </c>
      <c r="D47" s="66"/>
      <c r="E47" s="28">
        <v>2</v>
      </c>
      <c r="F47" s="66" t="s">
        <v>546</v>
      </c>
      <c r="G47" s="66" t="s">
        <v>545</v>
      </c>
      <c r="H47" s="67">
        <v>2</v>
      </c>
      <c r="I47" s="66">
        <v>2</v>
      </c>
      <c r="J47" s="32">
        <f t="shared" si="9"/>
        <v>4</v>
      </c>
      <c r="K47" s="67" t="s">
        <v>552</v>
      </c>
      <c r="L47" s="66" t="s">
        <v>551</v>
      </c>
      <c r="M47" s="67" t="s">
        <v>141</v>
      </c>
      <c r="N47" s="12">
        <f t="shared" si="8"/>
        <v>2</v>
      </c>
    </row>
    <row r="48" spans="1:14" ht="76.8" x14ac:dyDescent="0.3">
      <c r="A48" s="139"/>
      <c r="B48" s="66" t="s">
        <v>542</v>
      </c>
      <c r="C48" s="66" t="s">
        <v>543</v>
      </c>
      <c r="D48" s="66"/>
      <c r="E48" s="28">
        <v>2</v>
      </c>
      <c r="F48" s="66" t="s">
        <v>549</v>
      </c>
      <c r="G48" s="66" t="s">
        <v>545</v>
      </c>
      <c r="H48" s="67">
        <v>2</v>
      </c>
      <c r="I48" s="67">
        <v>2</v>
      </c>
      <c r="J48" s="32">
        <f t="shared" si="9"/>
        <v>4</v>
      </c>
      <c r="K48" s="67" t="s">
        <v>562</v>
      </c>
      <c r="L48" s="67" t="s">
        <v>556</v>
      </c>
      <c r="M48" s="67" t="s">
        <v>141</v>
      </c>
      <c r="N48" s="12">
        <f t="shared" si="8"/>
        <v>2</v>
      </c>
    </row>
    <row r="49" spans="1:14" ht="48" x14ac:dyDescent="0.3">
      <c r="A49" s="149" t="s">
        <v>568</v>
      </c>
      <c r="B49" s="28" t="s">
        <v>33</v>
      </c>
      <c r="C49" s="28" t="s">
        <v>191</v>
      </c>
      <c r="D49" s="28" t="s">
        <v>192</v>
      </c>
      <c r="E49" s="28">
        <v>15</v>
      </c>
      <c r="F49" s="28" t="s">
        <v>39</v>
      </c>
      <c r="G49" s="28" t="s">
        <v>40</v>
      </c>
      <c r="H49" s="28">
        <v>1</v>
      </c>
      <c r="I49" s="28">
        <v>1</v>
      </c>
      <c r="J49" s="30">
        <f t="shared" si="9"/>
        <v>1</v>
      </c>
      <c r="K49" s="28" t="s">
        <v>193</v>
      </c>
      <c r="L49" s="28"/>
      <c r="M49" s="28" t="s">
        <v>141</v>
      </c>
      <c r="N49" s="12">
        <f>J49*0.5</f>
        <v>0.5</v>
      </c>
    </row>
    <row r="50" spans="1:14" ht="57.6" x14ac:dyDescent="0.3">
      <c r="A50" s="149"/>
      <c r="B50" s="28" t="s">
        <v>35</v>
      </c>
      <c r="C50" s="28" t="s">
        <v>5</v>
      </c>
      <c r="D50" s="28"/>
      <c r="E50" s="28">
        <v>15</v>
      </c>
      <c r="F50" s="28" t="s">
        <v>155</v>
      </c>
      <c r="G50" s="28" t="s">
        <v>81</v>
      </c>
      <c r="H50" s="28">
        <v>2</v>
      </c>
      <c r="I50" s="28">
        <v>3</v>
      </c>
      <c r="J50" s="32">
        <f>H50*I50</f>
        <v>6</v>
      </c>
      <c r="K50" s="28" t="s">
        <v>170</v>
      </c>
      <c r="L50" s="28" t="s">
        <v>194</v>
      </c>
      <c r="M50" s="28" t="s">
        <v>141</v>
      </c>
      <c r="N50" s="11">
        <f>J50*0.5</f>
        <v>3</v>
      </c>
    </row>
    <row r="51" spans="1:14" ht="96" x14ac:dyDescent="0.3">
      <c r="A51" s="149"/>
      <c r="B51" s="40" t="s">
        <v>16</v>
      </c>
      <c r="C51" s="28" t="s">
        <v>84</v>
      </c>
      <c r="D51" s="28" t="s">
        <v>80</v>
      </c>
      <c r="E51" s="28">
        <v>15</v>
      </c>
      <c r="F51" s="28" t="s">
        <v>91</v>
      </c>
      <c r="G51" s="28" t="s">
        <v>19</v>
      </c>
      <c r="H51" s="28">
        <v>4</v>
      </c>
      <c r="I51" s="28">
        <v>1</v>
      </c>
      <c r="J51" s="32">
        <f t="shared" si="9"/>
        <v>4</v>
      </c>
      <c r="K51" s="40" t="s">
        <v>474</v>
      </c>
      <c r="L51" s="28" t="s">
        <v>50</v>
      </c>
      <c r="M51" s="28" t="s">
        <v>141</v>
      </c>
      <c r="N51" s="12">
        <f t="shared" ref="N51:N53" si="10">J51*0.5</f>
        <v>2</v>
      </c>
    </row>
    <row r="52" spans="1:14" ht="86.4" x14ac:dyDescent="0.3">
      <c r="A52" s="149"/>
      <c r="B52" s="40" t="s">
        <v>9</v>
      </c>
      <c r="C52" s="28" t="s">
        <v>10</v>
      </c>
      <c r="D52" s="28" t="s">
        <v>583</v>
      </c>
      <c r="E52" s="28">
        <v>15</v>
      </c>
      <c r="F52" s="28" t="s">
        <v>178</v>
      </c>
      <c r="G52" s="28" t="s">
        <v>377</v>
      </c>
      <c r="H52" s="28">
        <v>4</v>
      </c>
      <c r="I52" s="28">
        <v>2</v>
      </c>
      <c r="J52" s="29">
        <f t="shared" si="9"/>
        <v>8</v>
      </c>
      <c r="K52" s="40" t="s">
        <v>467</v>
      </c>
      <c r="L52" s="28" t="s">
        <v>418</v>
      </c>
      <c r="M52" s="28" t="s">
        <v>141</v>
      </c>
      <c r="N52" s="11">
        <f t="shared" si="10"/>
        <v>4</v>
      </c>
    </row>
    <row r="53" spans="1:14" ht="67.2" x14ac:dyDescent="0.3">
      <c r="A53" s="149"/>
      <c r="B53" s="28" t="s">
        <v>383</v>
      </c>
      <c r="C53" s="28" t="s">
        <v>8</v>
      </c>
      <c r="D53" s="28"/>
      <c r="E53" s="28">
        <v>15</v>
      </c>
      <c r="F53" s="28" t="s">
        <v>73</v>
      </c>
      <c r="G53" s="28" t="s">
        <v>72</v>
      </c>
      <c r="H53" s="28">
        <v>4</v>
      </c>
      <c r="I53" s="28">
        <v>2</v>
      </c>
      <c r="J53" s="29">
        <f t="shared" si="9"/>
        <v>8</v>
      </c>
      <c r="K53" s="28" t="s">
        <v>385</v>
      </c>
      <c r="L53" s="28" t="s">
        <v>188</v>
      </c>
      <c r="M53" s="28" t="s">
        <v>141</v>
      </c>
      <c r="N53" s="11">
        <f t="shared" si="10"/>
        <v>4</v>
      </c>
    </row>
    <row r="54" spans="1:14" ht="57.6" x14ac:dyDescent="0.3">
      <c r="A54" s="149"/>
      <c r="B54" s="31" t="s">
        <v>390</v>
      </c>
      <c r="C54" s="28" t="s">
        <v>399</v>
      </c>
      <c r="D54" s="28" t="s">
        <v>393</v>
      </c>
      <c r="E54" s="28">
        <v>15</v>
      </c>
      <c r="F54" s="28" t="s">
        <v>394</v>
      </c>
      <c r="G54" s="28" t="s">
        <v>72</v>
      </c>
      <c r="H54" s="28">
        <v>2</v>
      </c>
      <c r="I54" s="28">
        <v>4</v>
      </c>
      <c r="J54" s="29">
        <f t="shared" si="9"/>
        <v>8</v>
      </c>
      <c r="K54" s="28" t="s">
        <v>400</v>
      </c>
      <c r="L54" s="28" t="s">
        <v>392</v>
      </c>
      <c r="M54" s="28" t="s">
        <v>141</v>
      </c>
      <c r="N54" s="11">
        <f>J54*0.5</f>
        <v>4</v>
      </c>
    </row>
    <row r="55" spans="1:14" ht="76.8" x14ac:dyDescent="0.3">
      <c r="A55" s="149"/>
      <c r="B55" s="66" t="s">
        <v>538</v>
      </c>
      <c r="C55" s="66" t="s">
        <v>539</v>
      </c>
      <c r="D55" s="66"/>
      <c r="E55" s="28">
        <v>15</v>
      </c>
      <c r="F55" s="66" t="s">
        <v>546</v>
      </c>
      <c r="G55" s="66" t="s">
        <v>545</v>
      </c>
      <c r="H55" s="67">
        <v>2</v>
      </c>
      <c r="I55" s="66">
        <v>2</v>
      </c>
      <c r="J55" s="32">
        <f t="shared" si="9"/>
        <v>4</v>
      </c>
      <c r="K55" s="67" t="s">
        <v>552</v>
      </c>
      <c r="L55" s="66" t="s">
        <v>551</v>
      </c>
      <c r="M55" s="67" t="s">
        <v>141</v>
      </c>
      <c r="N55" s="12">
        <f>J55*0.5</f>
        <v>2</v>
      </c>
    </row>
    <row r="56" spans="1:14" ht="67.2" x14ac:dyDescent="0.3">
      <c r="A56" s="149"/>
      <c r="B56" s="66" t="s">
        <v>31</v>
      </c>
      <c r="C56" s="66" t="s">
        <v>185</v>
      </c>
      <c r="D56" s="67"/>
      <c r="E56" s="28">
        <v>15</v>
      </c>
      <c r="F56" s="67" t="s">
        <v>569</v>
      </c>
      <c r="G56" s="66" t="s">
        <v>545</v>
      </c>
      <c r="H56" s="67">
        <v>3</v>
      </c>
      <c r="I56" s="66">
        <v>2</v>
      </c>
      <c r="J56" s="32">
        <f t="shared" si="9"/>
        <v>6</v>
      </c>
      <c r="K56" s="67" t="s">
        <v>570</v>
      </c>
      <c r="L56" s="67" t="s">
        <v>571</v>
      </c>
      <c r="M56" s="67" t="s">
        <v>142</v>
      </c>
      <c r="N56" s="12">
        <f>J56*0.25</f>
        <v>1.5</v>
      </c>
    </row>
    <row r="57" spans="1:14" ht="76.8" x14ac:dyDescent="0.3">
      <c r="A57" s="133"/>
      <c r="B57" s="66" t="s">
        <v>542</v>
      </c>
      <c r="C57" s="66" t="s">
        <v>543</v>
      </c>
      <c r="D57" s="66"/>
      <c r="E57" s="28">
        <v>15</v>
      </c>
      <c r="F57" s="66" t="s">
        <v>549</v>
      </c>
      <c r="G57" s="66" t="s">
        <v>545</v>
      </c>
      <c r="H57" s="67">
        <v>2</v>
      </c>
      <c r="I57" s="67">
        <v>2</v>
      </c>
      <c r="J57" s="32">
        <f t="shared" si="9"/>
        <v>4</v>
      </c>
      <c r="K57" s="67" t="s">
        <v>555</v>
      </c>
      <c r="L57" s="67" t="s">
        <v>556</v>
      </c>
      <c r="M57" s="67" t="s">
        <v>141</v>
      </c>
      <c r="N57" s="12">
        <f t="shared" ref="N57" si="11">J57*0.5</f>
        <v>2</v>
      </c>
    </row>
    <row r="58" spans="1:14" ht="48" x14ac:dyDescent="0.3">
      <c r="A58" s="155" t="s">
        <v>59</v>
      </c>
      <c r="B58" s="28" t="s">
        <v>33</v>
      </c>
      <c r="C58" s="28" t="s">
        <v>191</v>
      </c>
      <c r="D58" s="28" t="s">
        <v>192</v>
      </c>
      <c r="E58" s="28">
        <v>8</v>
      </c>
      <c r="F58" s="28" t="s">
        <v>39</v>
      </c>
      <c r="G58" s="28" t="s">
        <v>40</v>
      </c>
      <c r="H58" s="28">
        <v>1</v>
      </c>
      <c r="I58" s="28">
        <v>1</v>
      </c>
      <c r="J58" s="30">
        <f t="shared" si="9"/>
        <v>1</v>
      </c>
      <c r="K58" s="28" t="s">
        <v>193</v>
      </c>
      <c r="L58" s="28"/>
      <c r="M58" s="28" t="s">
        <v>141</v>
      </c>
      <c r="N58" s="12">
        <f>J58*0.5</f>
        <v>0.5</v>
      </c>
    </row>
    <row r="59" spans="1:14" ht="67.2" x14ac:dyDescent="0.3">
      <c r="A59" s="150"/>
      <c r="B59" s="28" t="s">
        <v>383</v>
      </c>
      <c r="C59" s="28" t="s">
        <v>8</v>
      </c>
      <c r="D59" s="28"/>
      <c r="E59" s="28">
        <v>8</v>
      </c>
      <c r="F59" s="28" t="s">
        <v>73</v>
      </c>
      <c r="G59" s="28" t="s">
        <v>72</v>
      </c>
      <c r="H59" s="28">
        <v>4</v>
      </c>
      <c r="I59" s="28">
        <v>2</v>
      </c>
      <c r="J59" s="29">
        <f t="shared" si="9"/>
        <v>8</v>
      </c>
      <c r="K59" s="28" t="s">
        <v>385</v>
      </c>
      <c r="L59" s="28" t="s">
        <v>188</v>
      </c>
      <c r="M59" s="28" t="s">
        <v>141</v>
      </c>
      <c r="N59" s="11">
        <f>J59*0.5</f>
        <v>4</v>
      </c>
    </row>
    <row r="60" spans="1:14" ht="57.6" x14ac:dyDescent="0.3">
      <c r="A60" s="150"/>
      <c r="B60" s="31" t="s">
        <v>390</v>
      </c>
      <c r="C60" s="28" t="s">
        <v>399</v>
      </c>
      <c r="D60" s="28" t="s">
        <v>393</v>
      </c>
      <c r="E60" s="28">
        <v>8</v>
      </c>
      <c r="F60" s="28" t="s">
        <v>394</v>
      </c>
      <c r="G60" s="28" t="s">
        <v>72</v>
      </c>
      <c r="H60" s="28">
        <v>2</v>
      </c>
      <c r="I60" s="28">
        <v>4</v>
      </c>
      <c r="J60" s="29">
        <f t="shared" si="9"/>
        <v>8</v>
      </c>
      <c r="K60" s="28" t="s">
        <v>400</v>
      </c>
      <c r="L60" s="28" t="s">
        <v>392</v>
      </c>
      <c r="M60" s="28" t="s">
        <v>141</v>
      </c>
      <c r="N60" s="11">
        <f>J60*0.5</f>
        <v>4</v>
      </c>
    </row>
    <row r="61" spans="1:14" ht="86.4" x14ac:dyDescent="0.3">
      <c r="A61" s="150"/>
      <c r="B61" s="28" t="s">
        <v>26</v>
      </c>
      <c r="C61" s="28" t="s">
        <v>159</v>
      </c>
      <c r="D61" s="28"/>
      <c r="E61" s="28">
        <v>8</v>
      </c>
      <c r="F61" s="28" t="s">
        <v>37</v>
      </c>
      <c r="G61" s="28" t="s">
        <v>75</v>
      </c>
      <c r="H61" s="28">
        <v>3</v>
      </c>
      <c r="I61" s="28">
        <v>2</v>
      </c>
      <c r="J61" s="32">
        <f t="shared" si="9"/>
        <v>6</v>
      </c>
      <c r="K61" s="28" t="s">
        <v>351</v>
      </c>
      <c r="L61" s="28" t="s">
        <v>89</v>
      </c>
      <c r="M61" s="28" t="s">
        <v>142</v>
      </c>
      <c r="N61" s="12">
        <f>J61*0.25</f>
        <v>1.5</v>
      </c>
    </row>
    <row r="62" spans="1:14" ht="38.4" x14ac:dyDescent="0.3">
      <c r="A62" s="150"/>
      <c r="B62" s="28" t="s">
        <v>11</v>
      </c>
      <c r="C62" s="28" t="s">
        <v>32</v>
      </c>
      <c r="D62" s="28"/>
      <c r="E62" s="28">
        <v>8</v>
      </c>
      <c r="F62" s="28"/>
      <c r="G62" s="28" t="s">
        <v>13</v>
      </c>
      <c r="H62" s="28">
        <v>3</v>
      </c>
      <c r="I62" s="28">
        <v>1</v>
      </c>
      <c r="J62" s="32">
        <f t="shared" si="9"/>
        <v>3</v>
      </c>
      <c r="K62" s="28" t="s">
        <v>53</v>
      </c>
      <c r="L62" s="28" t="s">
        <v>83</v>
      </c>
      <c r="M62" s="28" t="s">
        <v>141</v>
      </c>
      <c r="N62" s="12">
        <f t="shared" ref="N62" si="12">J62*0.5</f>
        <v>1.5</v>
      </c>
    </row>
    <row r="63" spans="1:14" ht="96" x14ac:dyDescent="0.3">
      <c r="A63" s="150"/>
      <c r="B63" s="28" t="s">
        <v>16</v>
      </c>
      <c r="C63" s="28" t="s">
        <v>84</v>
      </c>
      <c r="D63" s="28" t="s">
        <v>80</v>
      </c>
      <c r="E63" s="28">
        <v>8</v>
      </c>
      <c r="F63" s="28" t="s">
        <v>91</v>
      </c>
      <c r="G63" s="28" t="s">
        <v>19</v>
      </c>
      <c r="H63" s="28">
        <v>4</v>
      </c>
      <c r="I63" s="28">
        <v>2</v>
      </c>
      <c r="J63" s="29">
        <f t="shared" si="9"/>
        <v>8</v>
      </c>
      <c r="K63" s="40" t="s">
        <v>474</v>
      </c>
      <c r="L63" s="28" t="s">
        <v>50</v>
      </c>
      <c r="M63" s="28" t="s">
        <v>141</v>
      </c>
      <c r="N63" s="11">
        <f>J63*0.5</f>
        <v>4</v>
      </c>
    </row>
    <row r="64" spans="1:14" ht="57.6" x14ac:dyDescent="0.3">
      <c r="A64" s="150"/>
      <c r="B64" s="28" t="s">
        <v>9</v>
      </c>
      <c r="C64" s="28" t="s">
        <v>10</v>
      </c>
      <c r="D64" s="28"/>
      <c r="E64" s="28">
        <v>8</v>
      </c>
      <c r="F64" s="28" t="s">
        <v>24</v>
      </c>
      <c r="G64" s="28" t="s">
        <v>377</v>
      </c>
      <c r="H64" s="28">
        <v>4</v>
      </c>
      <c r="I64" s="28">
        <v>2</v>
      </c>
      <c r="J64" s="29">
        <f t="shared" si="9"/>
        <v>8</v>
      </c>
      <c r="K64" s="40" t="s">
        <v>467</v>
      </c>
      <c r="L64" s="28" t="s">
        <v>418</v>
      </c>
      <c r="M64" s="28" t="s">
        <v>141</v>
      </c>
      <c r="N64" s="11">
        <f>J64*0.5</f>
        <v>4</v>
      </c>
    </row>
    <row r="65" spans="1:14" ht="76.8" x14ac:dyDescent="0.3">
      <c r="A65" s="150"/>
      <c r="B65" s="66" t="s">
        <v>538</v>
      </c>
      <c r="C65" s="66" t="s">
        <v>539</v>
      </c>
      <c r="D65" s="66"/>
      <c r="E65" s="28">
        <v>8</v>
      </c>
      <c r="F65" s="66" t="s">
        <v>546</v>
      </c>
      <c r="G65" s="66" t="s">
        <v>545</v>
      </c>
      <c r="H65" s="67">
        <v>2</v>
      </c>
      <c r="I65" s="67">
        <v>2</v>
      </c>
      <c r="J65" s="32">
        <f t="shared" si="9"/>
        <v>4</v>
      </c>
      <c r="K65" s="67" t="s">
        <v>552</v>
      </c>
      <c r="L65" s="66" t="s">
        <v>551</v>
      </c>
      <c r="M65" s="67" t="s">
        <v>141</v>
      </c>
      <c r="N65" s="12">
        <f>J65*0.5</f>
        <v>2</v>
      </c>
    </row>
    <row r="66" spans="1:14" ht="76.8" x14ac:dyDescent="0.3">
      <c r="A66" s="156"/>
      <c r="B66" s="66" t="s">
        <v>542</v>
      </c>
      <c r="C66" s="66" t="s">
        <v>543</v>
      </c>
      <c r="D66" s="66"/>
      <c r="E66" s="28">
        <v>8</v>
      </c>
      <c r="F66" s="66" t="s">
        <v>549</v>
      </c>
      <c r="G66" s="66" t="s">
        <v>545</v>
      </c>
      <c r="H66" s="67">
        <v>2</v>
      </c>
      <c r="I66" s="67">
        <v>2</v>
      </c>
      <c r="J66" s="32">
        <f t="shared" si="9"/>
        <v>4</v>
      </c>
      <c r="K66" s="67" t="s">
        <v>555</v>
      </c>
      <c r="L66" s="67" t="s">
        <v>556</v>
      </c>
      <c r="M66" s="67" t="s">
        <v>141</v>
      </c>
      <c r="N66" s="12">
        <f t="shared" ref="N66" si="13">J66*0.5</f>
        <v>2</v>
      </c>
    </row>
    <row r="67" spans="1:14" ht="24" x14ac:dyDescent="0.3">
      <c r="A67" s="35" t="s">
        <v>60</v>
      </c>
      <c r="B67" s="151" t="s">
        <v>344</v>
      </c>
      <c r="C67" s="152"/>
      <c r="D67" s="152"/>
      <c r="E67" s="152"/>
      <c r="F67" s="152"/>
      <c r="G67" s="152"/>
      <c r="H67" s="152"/>
      <c r="I67" s="152"/>
      <c r="J67" s="152"/>
      <c r="K67" s="152"/>
      <c r="L67" s="152"/>
      <c r="M67" s="152"/>
      <c r="N67" s="153"/>
    </row>
    <row r="68" spans="1:14" ht="48" x14ac:dyDescent="0.3">
      <c r="A68" s="150" t="s">
        <v>389</v>
      </c>
      <c r="B68" s="28" t="s">
        <v>33</v>
      </c>
      <c r="C68" s="28" t="s">
        <v>191</v>
      </c>
      <c r="D68" s="28" t="s">
        <v>192</v>
      </c>
      <c r="E68" s="28">
        <v>22</v>
      </c>
      <c r="F68" s="28" t="s">
        <v>39</v>
      </c>
      <c r="G68" s="28" t="s">
        <v>40</v>
      </c>
      <c r="H68" s="28">
        <v>1</v>
      </c>
      <c r="I68" s="28">
        <v>1</v>
      </c>
      <c r="J68" s="30">
        <f t="shared" ref="J68:J80" si="14">H68*I68</f>
        <v>1</v>
      </c>
      <c r="K68" s="28" t="s">
        <v>193</v>
      </c>
      <c r="L68" s="28"/>
      <c r="M68" s="28" t="s">
        <v>141</v>
      </c>
      <c r="N68" s="12">
        <f>J68*0.5</f>
        <v>0.5</v>
      </c>
    </row>
    <row r="69" spans="1:14" ht="76.8" x14ac:dyDescent="0.3">
      <c r="A69" s="150"/>
      <c r="B69" s="31" t="s">
        <v>30</v>
      </c>
      <c r="C69" s="28" t="s">
        <v>78</v>
      </c>
      <c r="D69" s="28"/>
      <c r="E69" s="28">
        <v>22</v>
      </c>
      <c r="F69" s="28" t="s">
        <v>186</v>
      </c>
      <c r="G69" s="28" t="s">
        <v>187</v>
      </c>
      <c r="H69" s="28">
        <v>3</v>
      </c>
      <c r="I69" s="28">
        <v>4</v>
      </c>
      <c r="J69" s="29">
        <f t="shared" si="14"/>
        <v>12</v>
      </c>
      <c r="K69" s="28" t="s">
        <v>169</v>
      </c>
      <c r="L69" s="28" t="s">
        <v>79</v>
      </c>
      <c r="M69" s="28" t="s">
        <v>141</v>
      </c>
      <c r="N69" s="11">
        <f t="shared" ref="N69:N72" si="15">J69*0.5</f>
        <v>6</v>
      </c>
    </row>
    <row r="70" spans="1:14" ht="76.8" x14ac:dyDescent="0.3">
      <c r="A70" s="150"/>
      <c r="B70" s="28" t="s">
        <v>44</v>
      </c>
      <c r="C70" s="28" t="s">
        <v>54</v>
      </c>
      <c r="D70" s="28"/>
      <c r="E70" s="28">
        <v>22</v>
      </c>
      <c r="F70" s="28" t="s">
        <v>20</v>
      </c>
      <c r="G70" s="28" t="s">
        <v>86</v>
      </c>
      <c r="H70" s="28">
        <v>2</v>
      </c>
      <c r="I70" s="28">
        <v>2</v>
      </c>
      <c r="J70" s="32">
        <f t="shared" si="14"/>
        <v>4</v>
      </c>
      <c r="K70" s="28" t="s">
        <v>87</v>
      </c>
      <c r="L70" s="28"/>
      <c r="M70" s="28" t="s">
        <v>141</v>
      </c>
      <c r="N70" s="12">
        <f t="shared" si="15"/>
        <v>2</v>
      </c>
    </row>
    <row r="71" spans="1:14" ht="96" x14ac:dyDescent="0.3">
      <c r="A71" s="150"/>
      <c r="B71" s="141" t="s">
        <v>16</v>
      </c>
      <c r="C71" s="28" t="s">
        <v>84</v>
      </c>
      <c r="D71" s="28" t="s">
        <v>80</v>
      </c>
      <c r="E71" s="28">
        <v>22</v>
      </c>
      <c r="F71" s="28" t="s">
        <v>91</v>
      </c>
      <c r="G71" s="28" t="s">
        <v>19</v>
      </c>
      <c r="H71" s="28">
        <v>4</v>
      </c>
      <c r="I71" s="28">
        <v>2</v>
      </c>
      <c r="J71" s="29">
        <f t="shared" si="14"/>
        <v>8</v>
      </c>
      <c r="K71" s="40" t="s">
        <v>474</v>
      </c>
      <c r="L71" s="28" t="s">
        <v>50</v>
      </c>
      <c r="M71" s="28" t="s">
        <v>141</v>
      </c>
      <c r="N71" s="11">
        <f t="shared" si="15"/>
        <v>4</v>
      </c>
    </row>
    <row r="72" spans="1:14" ht="86.4" x14ac:dyDescent="0.3">
      <c r="A72" s="150"/>
      <c r="B72" s="142"/>
      <c r="C72" s="28" t="s">
        <v>10</v>
      </c>
      <c r="D72" s="28" t="s">
        <v>583</v>
      </c>
      <c r="E72" s="28">
        <v>22</v>
      </c>
      <c r="F72" s="28" t="s">
        <v>178</v>
      </c>
      <c r="G72" s="28" t="s">
        <v>396</v>
      </c>
      <c r="H72" s="28">
        <v>4</v>
      </c>
      <c r="I72" s="28">
        <v>2</v>
      </c>
      <c r="J72" s="29">
        <f t="shared" si="14"/>
        <v>8</v>
      </c>
      <c r="K72" s="40" t="s">
        <v>467</v>
      </c>
      <c r="L72" s="28" t="s">
        <v>418</v>
      </c>
      <c r="M72" s="28" t="s">
        <v>141</v>
      </c>
      <c r="N72" s="11">
        <f t="shared" si="15"/>
        <v>4</v>
      </c>
    </row>
    <row r="73" spans="1:14" ht="57.6" x14ac:dyDescent="0.3">
      <c r="A73" s="150"/>
      <c r="B73" s="28" t="s">
        <v>14</v>
      </c>
      <c r="C73" s="28" t="s">
        <v>47</v>
      </c>
      <c r="D73" s="28"/>
      <c r="E73" s="28">
        <v>22</v>
      </c>
      <c r="F73" s="28" t="s">
        <v>182</v>
      </c>
      <c r="G73" s="28" t="s">
        <v>48</v>
      </c>
      <c r="H73" s="28">
        <v>2</v>
      </c>
      <c r="I73" s="28">
        <v>2</v>
      </c>
      <c r="J73" s="32">
        <f t="shared" si="14"/>
        <v>4</v>
      </c>
      <c r="K73" s="28" t="s">
        <v>93</v>
      </c>
      <c r="L73" s="28"/>
      <c r="M73" s="28" t="s">
        <v>141</v>
      </c>
      <c r="N73" s="12">
        <f>J73*0.5</f>
        <v>2</v>
      </c>
    </row>
    <row r="74" spans="1:14" ht="57.6" x14ac:dyDescent="0.3">
      <c r="A74" s="150"/>
      <c r="B74" s="28" t="s">
        <v>390</v>
      </c>
      <c r="C74" s="28" t="s">
        <v>399</v>
      </c>
      <c r="D74" s="28" t="s">
        <v>393</v>
      </c>
      <c r="E74" s="28">
        <v>22</v>
      </c>
      <c r="F74" s="28" t="s">
        <v>394</v>
      </c>
      <c r="G74" s="28" t="s">
        <v>72</v>
      </c>
      <c r="H74" s="28">
        <v>2</v>
      </c>
      <c r="I74" s="28">
        <v>4</v>
      </c>
      <c r="J74" s="29">
        <f>H74*I74</f>
        <v>8</v>
      </c>
      <c r="K74" s="28" t="s">
        <v>400</v>
      </c>
      <c r="L74" s="28" t="s">
        <v>392</v>
      </c>
      <c r="M74" s="28" t="s">
        <v>141</v>
      </c>
      <c r="N74" s="11">
        <f>J74*0.5</f>
        <v>4</v>
      </c>
    </row>
    <row r="75" spans="1:14" ht="76.8" x14ac:dyDescent="0.3">
      <c r="A75" s="150"/>
      <c r="B75" s="28" t="s">
        <v>407</v>
      </c>
      <c r="C75" s="28" t="s">
        <v>8</v>
      </c>
      <c r="D75" s="28"/>
      <c r="E75" s="28">
        <v>22</v>
      </c>
      <c r="F75" s="28" t="s">
        <v>73</v>
      </c>
      <c r="G75" s="28" t="s">
        <v>72</v>
      </c>
      <c r="H75" s="28">
        <v>4</v>
      </c>
      <c r="I75" s="28">
        <v>2</v>
      </c>
      <c r="J75" s="29">
        <f t="shared" ref="J75" si="16">H75*I75</f>
        <v>8</v>
      </c>
      <c r="K75" s="28" t="s">
        <v>405</v>
      </c>
      <c r="L75" s="28" t="s">
        <v>188</v>
      </c>
      <c r="M75" s="28" t="s">
        <v>141</v>
      </c>
      <c r="N75" s="11">
        <f>J75*0.5</f>
        <v>4</v>
      </c>
    </row>
    <row r="76" spans="1:14" ht="86.4" x14ac:dyDescent="0.3">
      <c r="A76" s="150"/>
      <c r="B76" s="28" t="s">
        <v>26</v>
      </c>
      <c r="C76" s="28" t="s">
        <v>180</v>
      </c>
      <c r="D76" s="28" t="s">
        <v>195</v>
      </c>
      <c r="E76" s="28">
        <v>22</v>
      </c>
      <c r="F76" s="40" t="s">
        <v>37</v>
      </c>
      <c r="G76" s="28" t="s">
        <v>75</v>
      </c>
      <c r="H76" s="28">
        <v>3</v>
      </c>
      <c r="I76" s="28">
        <v>2</v>
      </c>
      <c r="J76" s="32">
        <f t="shared" si="14"/>
        <v>6</v>
      </c>
      <c r="K76" s="28" t="s">
        <v>196</v>
      </c>
      <c r="L76" s="28" t="s">
        <v>90</v>
      </c>
      <c r="M76" s="28" t="s">
        <v>141</v>
      </c>
      <c r="N76" s="11">
        <f>J76*0.5</f>
        <v>3</v>
      </c>
    </row>
    <row r="77" spans="1:14" ht="86.4" x14ac:dyDescent="0.3">
      <c r="A77" s="150"/>
      <c r="B77" s="28" t="s">
        <v>45</v>
      </c>
      <c r="C77" s="28" t="s">
        <v>46</v>
      </c>
      <c r="D77" s="28"/>
      <c r="E77" s="28">
        <v>22</v>
      </c>
      <c r="F77" s="28" t="s">
        <v>186</v>
      </c>
      <c r="G77" s="28" t="s">
        <v>49</v>
      </c>
      <c r="H77" s="28">
        <v>1</v>
      </c>
      <c r="I77" s="28">
        <v>4</v>
      </c>
      <c r="J77" s="32">
        <f t="shared" si="14"/>
        <v>4</v>
      </c>
      <c r="K77" s="40" t="s">
        <v>494</v>
      </c>
      <c r="L77" s="28" t="s">
        <v>79</v>
      </c>
      <c r="M77" s="28" t="s">
        <v>141</v>
      </c>
      <c r="N77" s="12">
        <f>J77*0.5</f>
        <v>2</v>
      </c>
    </row>
    <row r="78" spans="1:14" ht="76.8" x14ac:dyDescent="0.3">
      <c r="A78" s="150"/>
      <c r="B78" s="66" t="s">
        <v>557</v>
      </c>
      <c r="C78" s="66" t="s">
        <v>54</v>
      </c>
      <c r="D78" s="66"/>
      <c r="E78" s="28">
        <v>22</v>
      </c>
      <c r="F78" s="66" t="s">
        <v>558</v>
      </c>
      <c r="G78" s="66" t="s">
        <v>572</v>
      </c>
      <c r="H78" s="67">
        <v>2</v>
      </c>
      <c r="I78" s="67">
        <v>2</v>
      </c>
      <c r="J78" s="32">
        <f t="shared" si="14"/>
        <v>4</v>
      </c>
      <c r="K78" s="67" t="s">
        <v>573</v>
      </c>
      <c r="L78" s="67"/>
      <c r="M78" s="67" t="s">
        <v>142</v>
      </c>
      <c r="N78" s="12">
        <f>J78*0.25</f>
        <v>1</v>
      </c>
    </row>
    <row r="79" spans="1:14" ht="76.8" x14ac:dyDescent="0.3">
      <c r="A79" s="150"/>
      <c r="B79" s="66" t="s">
        <v>538</v>
      </c>
      <c r="C79" s="66" t="s">
        <v>539</v>
      </c>
      <c r="D79" s="66"/>
      <c r="E79" s="28">
        <v>22</v>
      </c>
      <c r="F79" s="66" t="s">
        <v>546</v>
      </c>
      <c r="G79" s="66" t="s">
        <v>545</v>
      </c>
      <c r="H79" s="67">
        <v>2</v>
      </c>
      <c r="I79" s="67">
        <v>2</v>
      </c>
      <c r="J79" s="32">
        <f t="shared" si="14"/>
        <v>4</v>
      </c>
      <c r="K79" s="67" t="s">
        <v>552</v>
      </c>
      <c r="L79" s="66" t="s">
        <v>551</v>
      </c>
      <c r="M79" s="67" t="s">
        <v>141</v>
      </c>
      <c r="N79" s="12">
        <f t="shared" ref="N79:N80" si="17">J79*0.5</f>
        <v>2</v>
      </c>
    </row>
    <row r="80" spans="1:14" ht="76.8" x14ac:dyDescent="0.3">
      <c r="A80" s="150"/>
      <c r="B80" s="66" t="s">
        <v>542</v>
      </c>
      <c r="C80" s="66" t="s">
        <v>543</v>
      </c>
      <c r="D80" s="66"/>
      <c r="E80" s="28">
        <v>22</v>
      </c>
      <c r="F80" s="66" t="s">
        <v>549</v>
      </c>
      <c r="G80" s="66" t="s">
        <v>545</v>
      </c>
      <c r="H80" s="67">
        <v>2</v>
      </c>
      <c r="I80" s="67">
        <v>2</v>
      </c>
      <c r="J80" s="32">
        <f t="shared" si="14"/>
        <v>4</v>
      </c>
      <c r="K80" s="67" t="s">
        <v>555</v>
      </c>
      <c r="L80" s="67" t="s">
        <v>556</v>
      </c>
      <c r="M80" s="67" t="s">
        <v>141</v>
      </c>
      <c r="N80" s="12">
        <f t="shared" si="17"/>
        <v>2</v>
      </c>
    </row>
    <row r="81" spans="1:14" ht="86.4" x14ac:dyDescent="0.3">
      <c r="A81" s="35" t="s">
        <v>61</v>
      </c>
      <c r="B81" s="28" t="s">
        <v>62</v>
      </c>
      <c r="C81" s="28" t="s">
        <v>63</v>
      </c>
      <c r="D81" s="28" t="s">
        <v>64</v>
      </c>
      <c r="E81" s="28"/>
      <c r="F81" s="28" t="s">
        <v>65</v>
      </c>
      <c r="G81" s="28" t="s">
        <v>66</v>
      </c>
      <c r="H81" s="28">
        <v>1</v>
      </c>
      <c r="I81" s="28">
        <v>2</v>
      </c>
      <c r="J81" s="30">
        <f t="shared" ref="J81" si="18">H81*I81</f>
        <v>2</v>
      </c>
      <c r="K81" s="28" t="s">
        <v>167</v>
      </c>
      <c r="L81" s="28" t="s">
        <v>171</v>
      </c>
      <c r="M81" s="28" t="s">
        <v>142</v>
      </c>
      <c r="N81" s="12">
        <f>J81*0.25</f>
        <v>0.5</v>
      </c>
    </row>
    <row r="82" spans="1:14" ht="111" customHeight="1" x14ac:dyDescent="0.3"/>
    <row r="83" spans="1:14" ht="76.5" customHeight="1" x14ac:dyDescent="0.3"/>
    <row r="84" spans="1:14" ht="97.5" customHeight="1" x14ac:dyDescent="0.3"/>
    <row r="86" spans="1:14" ht="135" customHeight="1" x14ac:dyDescent="0.3"/>
    <row r="87" spans="1:14" ht="125.25" customHeight="1" x14ac:dyDescent="0.3"/>
    <row r="88" spans="1:14" ht="124.5" customHeight="1" x14ac:dyDescent="0.3"/>
    <row r="89" spans="1:14" ht="122.25" customHeight="1" x14ac:dyDescent="0.3"/>
    <row r="90" spans="1:14" ht="133.5" customHeight="1" x14ac:dyDescent="0.3"/>
    <row r="91" spans="1:14" ht="15" customHeight="1" x14ac:dyDescent="0.3"/>
    <row r="92" spans="1:14" ht="15" customHeight="1" x14ac:dyDescent="0.3"/>
    <row r="93" spans="1:14" ht="15" customHeight="1" x14ac:dyDescent="0.3"/>
  </sheetData>
  <autoFilter ref="A1:N93" xr:uid="{00000000-0009-0000-0000-000006000000}">
    <filterColumn colId="7" showButton="0"/>
    <filterColumn colId="8" showButton="0"/>
    <filterColumn colId="12" showButton="0"/>
  </autoFilter>
  <mergeCells count="21">
    <mergeCell ref="A3:A14"/>
    <mergeCell ref="B8:B9"/>
    <mergeCell ref="A1:A2"/>
    <mergeCell ref="B20:B21"/>
    <mergeCell ref="A15:A25"/>
    <mergeCell ref="B1:B2"/>
    <mergeCell ref="A68:A80"/>
    <mergeCell ref="A58:A66"/>
    <mergeCell ref="A26:A37"/>
    <mergeCell ref="B33:B34"/>
    <mergeCell ref="A38:A48"/>
    <mergeCell ref="A49:A57"/>
    <mergeCell ref="B67:N67"/>
    <mergeCell ref="B71:B72"/>
    <mergeCell ref="C1:C2"/>
    <mergeCell ref="G1:G2"/>
    <mergeCell ref="H1:J1"/>
    <mergeCell ref="M1:N1"/>
    <mergeCell ref="D1:D2"/>
    <mergeCell ref="E1:E2"/>
    <mergeCell ref="F1:F2"/>
  </mergeCells>
  <printOptions horizontalCentered="1" verticalCentered="1"/>
  <pageMargins left="0" right="0" top="0" bottom="0" header="0" footer="0"/>
  <pageSetup paperSize="8" scale="69" orientation="landscape" r:id="rId1"/>
  <rowBreaks count="5" manualBreakCount="5">
    <brk id="14" max="13" man="1"/>
    <brk id="25" max="13" man="1"/>
    <brk id="37" max="13" man="1"/>
    <brk id="48" max="13" man="1"/>
    <brk id="66"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7"/>
  <sheetViews>
    <sheetView zoomScale="90" zoomScaleNormal="90" workbookViewId="0">
      <pane ySplit="1" topLeftCell="A2" activePane="bottomLeft" state="frozen"/>
      <selection pane="bottomLeft" sqref="A1:N77"/>
    </sheetView>
  </sheetViews>
  <sheetFormatPr baseColWidth="10" defaultColWidth="11.44140625" defaultRowHeight="14.4" x14ac:dyDescent="0.3"/>
  <cols>
    <col min="1" max="1" width="15.21875" style="1" customWidth="1"/>
    <col min="2" max="2" width="16.21875" style="1" customWidth="1"/>
    <col min="3" max="3" width="14.77734375" style="1" customWidth="1"/>
    <col min="4" max="4" width="15.77734375" style="1" customWidth="1"/>
    <col min="5" max="5" width="13" style="1" customWidth="1"/>
    <col min="6" max="6" width="15.21875" style="1" customWidth="1"/>
    <col min="7" max="7" width="14.21875" style="1" customWidth="1"/>
    <col min="8" max="10" width="5.21875" style="1" customWidth="1"/>
    <col min="11" max="11" width="39.77734375" style="1" customWidth="1"/>
    <col min="12" max="12" width="34" style="1" customWidth="1"/>
    <col min="13" max="14" width="5.21875" style="1" customWidth="1"/>
    <col min="15" max="16384" width="11.44140625" style="1"/>
  </cols>
  <sheetData>
    <row r="1" spans="1:14" ht="63.75" customHeight="1" x14ac:dyDescent="0.3">
      <c r="A1" s="139" t="s">
        <v>56</v>
      </c>
      <c r="B1" s="132" t="s">
        <v>0</v>
      </c>
      <c r="C1" s="132" t="s">
        <v>1</v>
      </c>
      <c r="D1" s="132" t="s">
        <v>2</v>
      </c>
      <c r="E1" s="132" t="s">
        <v>3</v>
      </c>
      <c r="F1" s="132" t="s">
        <v>6</v>
      </c>
      <c r="G1" s="132" t="s">
        <v>7</v>
      </c>
      <c r="H1" s="134" t="s">
        <v>156</v>
      </c>
      <c r="I1" s="135"/>
      <c r="J1" s="136"/>
      <c r="K1" s="27" t="s">
        <v>69</v>
      </c>
      <c r="L1" s="27" t="s">
        <v>157</v>
      </c>
      <c r="M1" s="134" t="s">
        <v>158</v>
      </c>
      <c r="N1" s="136"/>
    </row>
    <row r="2" spans="1:14" ht="15" customHeight="1" x14ac:dyDescent="0.3">
      <c r="A2" s="140"/>
      <c r="B2" s="133"/>
      <c r="C2" s="133"/>
      <c r="D2" s="133"/>
      <c r="E2" s="133"/>
      <c r="F2" s="133"/>
      <c r="G2" s="133"/>
      <c r="H2" s="27" t="s">
        <v>173</v>
      </c>
      <c r="I2" s="27" t="s">
        <v>174</v>
      </c>
      <c r="J2" s="27" t="s">
        <v>175</v>
      </c>
      <c r="K2" s="27"/>
      <c r="L2" s="27"/>
      <c r="M2" s="27" t="s">
        <v>176</v>
      </c>
      <c r="N2" s="27" t="s">
        <v>177</v>
      </c>
    </row>
    <row r="3" spans="1:14" ht="58.5" customHeight="1" x14ac:dyDescent="0.3">
      <c r="A3" s="139" t="s">
        <v>57</v>
      </c>
      <c r="B3" s="28" t="s">
        <v>35</v>
      </c>
      <c r="C3" s="28" t="s">
        <v>5</v>
      </c>
      <c r="D3" s="28"/>
      <c r="E3" s="28">
        <v>26</v>
      </c>
      <c r="F3" s="28" t="s">
        <v>155</v>
      </c>
      <c r="G3" s="28" t="s">
        <v>81</v>
      </c>
      <c r="H3" s="28">
        <v>2</v>
      </c>
      <c r="I3" s="28">
        <v>3</v>
      </c>
      <c r="J3" s="32">
        <f>H3*I3</f>
        <v>6</v>
      </c>
      <c r="K3" s="28" t="s">
        <v>375</v>
      </c>
      <c r="L3" s="28" t="s">
        <v>194</v>
      </c>
      <c r="M3" s="28" t="s">
        <v>141</v>
      </c>
      <c r="N3" s="11">
        <f>J3*0.5</f>
        <v>3</v>
      </c>
    </row>
    <row r="4" spans="1:14" ht="45.75" customHeight="1" x14ac:dyDescent="0.3">
      <c r="A4" s="139"/>
      <c r="B4" s="28" t="s">
        <v>33</v>
      </c>
      <c r="C4" s="28" t="s">
        <v>191</v>
      </c>
      <c r="D4" s="28" t="s">
        <v>192</v>
      </c>
      <c r="E4" s="28">
        <v>26</v>
      </c>
      <c r="F4" s="28" t="s">
        <v>39</v>
      </c>
      <c r="G4" s="28" t="s">
        <v>40</v>
      </c>
      <c r="H4" s="28">
        <v>1</v>
      </c>
      <c r="I4" s="28">
        <v>1</v>
      </c>
      <c r="J4" s="30">
        <f t="shared" ref="J4:J14" si="0">H4*I4</f>
        <v>1</v>
      </c>
      <c r="K4" s="28" t="s">
        <v>193</v>
      </c>
      <c r="L4" s="28"/>
      <c r="M4" s="28" t="s">
        <v>141</v>
      </c>
      <c r="N4" s="12">
        <f>J4*0.5</f>
        <v>0.5</v>
      </c>
    </row>
    <row r="5" spans="1:14" ht="66" customHeight="1" x14ac:dyDescent="0.3">
      <c r="A5" s="139"/>
      <c r="B5" s="31" t="s">
        <v>390</v>
      </c>
      <c r="C5" s="28" t="s">
        <v>399</v>
      </c>
      <c r="D5" s="28" t="s">
        <v>393</v>
      </c>
      <c r="E5" s="28">
        <v>26</v>
      </c>
      <c r="F5" s="28" t="s">
        <v>398</v>
      </c>
      <c r="G5" s="28" t="s">
        <v>72</v>
      </c>
      <c r="H5" s="28">
        <v>2</v>
      </c>
      <c r="I5" s="28">
        <v>4</v>
      </c>
      <c r="J5" s="29">
        <f t="shared" si="0"/>
        <v>8</v>
      </c>
      <c r="K5" s="28" t="s">
        <v>400</v>
      </c>
      <c r="L5" s="28" t="s">
        <v>392</v>
      </c>
      <c r="M5" s="28" t="s">
        <v>141</v>
      </c>
      <c r="N5" s="11">
        <f>J5*0.5</f>
        <v>4</v>
      </c>
    </row>
    <row r="6" spans="1:14" ht="87" customHeight="1" x14ac:dyDescent="0.3">
      <c r="A6" s="139"/>
      <c r="B6" s="28" t="s">
        <v>383</v>
      </c>
      <c r="C6" s="28" t="s">
        <v>391</v>
      </c>
      <c r="D6" s="28"/>
      <c r="E6" s="28">
        <v>26</v>
      </c>
      <c r="F6" s="28" t="s">
        <v>382</v>
      </c>
      <c r="G6" s="28" t="s">
        <v>72</v>
      </c>
      <c r="H6" s="28">
        <v>4</v>
      </c>
      <c r="I6" s="28">
        <v>2</v>
      </c>
      <c r="J6" s="29">
        <f t="shared" si="0"/>
        <v>8</v>
      </c>
      <c r="K6" s="28" t="s">
        <v>385</v>
      </c>
      <c r="L6" s="28" t="s">
        <v>188</v>
      </c>
      <c r="M6" s="28" t="s">
        <v>141</v>
      </c>
      <c r="N6" s="11">
        <f t="shared" ref="N6:N9" si="1">J6*0.5</f>
        <v>4</v>
      </c>
    </row>
    <row r="7" spans="1:14" ht="58.5" customHeight="1" x14ac:dyDescent="0.3">
      <c r="A7" s="139"/>
      <c r="B7" s="28" t="s">
        <v>11</v>
      </c>
      <c r="C7" s="28" t="s">
        <v>52</v>
      </c>
      <c r="D7" s="28"/>
      <c r="E7" s="28">
        <v>26</v>
      </c>
      <c r="F7" s="28" t="s">
        <v>51</v>
      </c>
      <c r="G7" s="28" t="s">
        <v>12</v>
      </c>
      <c r="H7" s="28">
        <v>3</v>
      </c>
      <c r="I7" s="28">
        <v>1</v>
      </c>
      <c r="J7" s="32">
        <f t="shared" si="0"/>
        <v>3</v>
      </c>
      <c r="K7" s="28" t="s">
        <v>179</v>
      </c>
      <c r="L7" s="28" t="s">
        <v>83</v>
      </c>
      <c r="M7" s="28" t="s">
        <v>141</v>
      </c>
      <c r="N7" s="12">
        <f t="shared" si="1"/>
        <v>1.5</v>
      </c>
    </row>
    <row r="8" spans="1:14" ht="94.5" customHeight="1" x14ac:dyDescent="0.3">
      <c r="A8" s="139"/>
      <c r="B8" s="143" t="s">
        <v>16</v>
      </c>
      <c r="C8" s="28" t="s">
        <v>84</v>
      </c>
      <c r="D8" s="28" t="s">
        <v>80</v>
      </c>
      <c r="E8" s="28">
        <v>26</v>
      </c>
      <c r="F8" s="28" t="s">
        <v>91</v>
      </c>
      <c r="G8" s="28" t="s">
        <v>19</v>
      </c>
      <c r="H8" s="28">
        <v>4</v>
      </c>
      <c r="I8" s="28">
        <v>1</v>
      </c>
      <c r="J8" s="32">
        <f t="shared" si="0"/>
        <v>4</v>
      </c>
      <c r="K8" s="40" t="s">
        <v>474</v>
      </c>
      <c r="L8" s="28"/>
      <c r="M8" s="28" t="s">
        <v>141</v>
      </c>
      <c r="N8" s="12">
        <f t="shared" si="1"/>
        <v>2</v>
      </c>
    </row>
    <row r="9" spans="1:14" ht="84" customHeight="1" x14ac:dyDescent="0.3">
      <c r="A9" s="139"/>
      <c r="B9" s="143"/>
      <c r="C9" s="28" t="s">
        <v>10</v>
      </c>
      <c r="D9" s="28" t="s">
        <v>583</v>
      </c>
      <c r="E9" s="28">
        <v>26</v>
      </c>
      <c r="F9" s="28" t="s">
        <v>178</v>
      </c>
      <c r="G9" s="28" t="s">
        <v>377</v>
      </c>
      <c r="H9" s="28">
        <v>4</v>
      </c>
      <c r="I9" s="28">
        <v>2</v>
      </c>
      <c r="J9" s="29">
        <f t="shared" si="0"/>
        <v>8</v>
      </c>
      <c r="K9" s="40" t="s">
        <v>467</v>
      </c>
      <c r="L9" s="28" t="s">
        <v>418</v>
      </c>
      <c r="M9" s="28" t="s">
        <v>141</v>
      </c>
      <c r="N9" s="11">
        <f t="shared" si="1"/>
        <v>4</v>
      </c>
    </row>
    <row r="10" spans="1:14" ht="65.25" customHeight="1" x14ac:dyDescent="0.3">
      <c r="A10" s="139"/>
      <c r="B10" s="28" t="s">
        <v>17</v>
      </c>
      <c r="C10" s="28" t="s">
        <v>71</v>
      </c>
      <c r="D10" s="28"/>
      <c r="E10" s="28">
        <v>26</v>
      </c>
      <c r="F10" s="28" t="s">
        <v>85</v>
      </c>
      <c r="G10" s="28" t="s">
        <v>379</v>
      </c>
      <c r="H10" s="28">
        <v>2</v>
      </c>
      <c r="I10" s="28">
        <v>2</v>
      </c>
      <c r="J10" s="32">
        <f t="shared" si="0"/>
        <v>4</v>
      </c>
      <c r="K10" s="28" t="s">
        <v>380</v>
      </c>
      <c r="L10" s="28"/>
      <c r="M10" s="28" t="s">
        <v>141</v>
      </c>
      <c r="N10" s="12">
        <f>J10*0.5</f>
        <v>2</v>
      </c>
    </row>
    <row r="11" spans="1:14" ht="92.25" customHeight="1" x14ac:dyDescent="0.3">
      <c r="A11" s="139"/>
      <c r="B11" s="66" t="s">
        <v>536</v>
      </c>
      <c r="C11" s="66" t="s">
        <v>537</v>
      </c>
      <c r="D11" s="66"/>
      <c r="E11" s="28">
        <v>26</v>
      </c>
      <c r="F11" s="66" t="s">
        <v>544</v>
      </c>
      <c r="G11" s="66" t="s">
        <v>545</v>
      </c>
      <c r="H11" s="64">
        <v>4</v>
      </c>
      <c r="I11" s="64">
        <v>1</v>
      </c>
      <c r="J11" s="32">
        <f t="shared" si="0"/>
        <v>4</v>
      </c>
      <c r="K11" s="64" t="s">
        <v>550</v>
      </c>
      <c r="L11" s="66" t="s">
        <v>551</v>
      </c>
      <c r="M11" s="64" t="s">
        <v>141</v>
      </c>
      <c r="N11" s="12">
        <f>J11*0.5</f>
        <v>2</v>
      </c>
    </row>
    <row r="12" spans="1:14" ht="122.25" customHeight="1" x14ac:dyDescent="0.3">
      <c r="A12" s="139"/>
      <c r="B12" s="66" t="s">
        <v>538</v>
      </c>
      <c r="C12" s="66" t="s">
        <v>539</v>
      </c>
      <c r="D12" s="66"/>
      <c r="E12" s="28">
        <v>26</v>
      </c>
      <c r="F12" s="66" t="s">
        <v>546</v>
      </c>
      <c r="G12" s="66" t="s">
        <v>545</v>
      </c>
      <c r="H12" s="64">
        <v>2</v>
      </c>
      <c r="I12" s="64">
        <v>2</v>
      </c>
      <c r="J12" s="32">
        <f t="shared" si="0"/>
        <v>4</v>
      </c>
      <c r="K12" s="64" t="s">
        <v>552</v>
      </c>
      <c r="L12" s="66" t="s">
        <v>551</v>
      </c>
      <c r="M12" s="64" t="s">
        <v>141</v>
      </c>
      <c r="N12" s="12">
        <f>J12*0.5</f>
        <v>2</v>
      </c>
    </row>
    <row r="13" spans="1:14" ht="63.75" customHeight="1" x14ac:dyDescent="0.3">
      <c r="A13" s="139"/>
      <c r="B13" s="64" t="s">
        <v>540</v>
      </c>
      <c r="C13" s="64" t="s">
        <v>541</v>
      </c>
      <c r="D13" s="64"/>
      <c r="E13" s="28">
        <v>26</v>
      </c>
      <c r="F13" s="64" t="s">
        <v>547</v>
      </c>
      <c r="G13" s="64" t="s">
        <v>548</v>
      </c>
      <c r="H13" s="64">
        <v>2</v>
      </c>
      <c r="I13" s="64">
        <v>2</v>
      </c>
      <c r="J13" s="32">
        <f t="shared" si="0"/>
        <v>4</v>
      </c>
      <c r="K13" s="64" t="s">
        <v>553</v>
      </c>
      <c r="L13" s="64" t="s">
        <v>554</v>
      </c>
      <c r="M13" s="64" t="s">
        <v>141</v>
      </c>
      <c r="N13" s="12">
        <f>J13*0.5</f>
        <v>2</v>
      </c>
    </row>
    <row r="14" spans="1:14" ht="83.25" customHeight="1" x14ac:dyDescent="0.3">
      <c r="A14" s="139"/>
      <c r="B14" s="66" t="s">
        <v>542</v>
      </c>
      <c r="C14" s="66" t="s">
        <v>543</v>
      </c>
      <c r="D14" s="66"/>
      <c r="E14" s="28">
        <v>26</v>
      </c>
      <c r="F14" s="66" t="s">
        <v>549</v>
      </c>
      <c r="G14" s="66" t="s">
        <v>545</v>
      </c>
      <c r="H14" s="66">
        <v>2</v>
      </c>
      <c r="I14" s="66">
        <v>2</v>
      </c>
      <c r="J14" s="32">
        <f t="shared" si="0"/>
        <v>4</v>
      </c>
      <c r="K14" s="64" t="s">
        <v>555</v>
      </c>
      <c r="L14" s="64" t="s">
        <v>556</v>
      </c>
      <c r="M14" s="64" t="s">
        <v>141</v>
      </c>
      <c r="N14" s="12">
        <f t="shared" ref="N14" si="2">J14*0.5</f>
        <v>2</v>
      </c>
    </row>
    <row r="15" spans="1:14" ht="46.5" customHeight="1" x14ac:dyDescent="0.3">
      <c r="A15" s="139" t="s">
        <v>574</v>
      </c>
      <c r="B15" s="28" t="s">
        <v>33</v>
      </c>
      <c r="C15" s="28" t="s">
        <v>191</v>
      </c>
      <c r="D15" s="28" t="s">
        <v>192</v>
      </c>
      <c r="E15" s="28">
        <v>102</v>
      </c>
      <c r="F15" s="28" t="s">
        <v>39</v>
      </c>
      <c r="G15" s="28" t="s">
        <v>40</v>
      </c>
      <c r="H15" s="28">
        <v>1</v>
      </c>
      <c r="I15" s="28">
        <v>1</v>
      </c>
      <c r="J15" s="30">
        <f t="shared" ref="J15:J27" si="3">H15*I15</f>
        <v>1</v>
      </c>
      <c r="K15" s="28" t="s">
        <v>193</v>
      </c>
      <c r="L15" s="28"/>
      <c r="M15" s="28" t="s">
        <v>141</v>
      </c>
      <c r="N15" s="12">
        <f>J15*0.5</f>
        <v>0.5</v>
      </c>
    </row>
    <row r="16" spans="1:14" ht="73.5" customHeight="1" x14ac:dyDescent="0.3">
      <c r="A16" s="139"/>
      <c r="B16" s="28" t="s">
        <v>383</v>
      </c>
      <c r="C16" s="28" t="s">
        <v>8</v>
      </c>
      <c r="D16" s="28"/>
      <c r="E16" s="51">
        <v>102</v>
      </c>
      <c r="F16" s="28" t="s">
        <v>73</v>
      </c>
      <c r="G16" s="28" t="s">
        <v>72</v>
      </c>
      <c r="H16" s="28">
        <v>4</v>
      </c>
      <c r="I16" s="28">
        <v>2</v>
      </c>
      <c r="J16" s="29">
        <f t="shared" si="3"/>
        <v>8</v>
      </c>
      <c r="K16" s="28" t="s">
        <v>385</v>
      </c>
      <c r="L16" s="28" t="s">
        <v>188</v>
      </c>
      <c r="M16" s="28" t="s">
        <v>142</v>
      </c>
      <c r="N16" s="12">
        <f>J16*0.25</f>
        <v>2</v>
      </c>
    </row>
    <row r="17" spans="1:14" ht="57.6" x14ac:dyDescent="0.3">
      <c r="A17" s="139"/>
      <c r="B17" s="31" t="s">
        <v>390</v>
      </c>
      <c r="C17" s="28" t="s">
        <v>399</v>
      </c>
      <c r="D17" s="28" t="s">
        <v>393</v>
      </c>
      <c r="E17" s="51">
        <v>102</v>
      </c>
      <c r="F17" s="28" t="s">
        <v>394</v>
      </c>
      <c r="G17" s="28" t="s">
        <v>72</v>
      </c>
      <c r="H17" s="28">
        <v>2</v>
      </c>
      <c r="I17" s="28">
        <v>4</v>
      </c>
      <c r="J17" s="29">
        <f t="shared" si="3"/>
        <v>8</v>
      </c>
      <c r="K17" s="28" t="s">
        <v>400</v>
      </c>
      <c r="L17" s="28" t="s">
        <v>392</v>
      </c>
      <c r="M17" s="28" t="s">
        <v>141</v>
      </c>
      <c r="N17" s="11">
        <f>J17*0.5</f>
        <v>4</v>
      </c>
    </row>
    <row r="18" spans="1:14" ht="48" x14ac:dyDescent="0.3">
      <c r="A18" s="139"/>
      <c r="B18" s="28" t="s">
        <v>26</v>
      </c>
      <c r="C18" s="28" t="s">
        <v>21</v>
      </c>
      <c r="D18" s="28"/>
      <c r="E18" s="51">
        <v>102</v>
      </c>
      <c r="F18" s="28" t="s">
        <v>23</v>
      </c>
      <c r="G18" s="28" t="s">
        <v>75</v>
      </c>
      <c r="H18" s="28">
        <v>2</v>
      </c>
      <c r="I18" s="28">
        <v>2</v>
      </c>
      <c r="J18" s="32">
        <f t="shared" si="3"/>
        <v>4</v>
      </c>
      <c r="K18" s="28" t="s">
        <v>95</v>
      </c>
      <c r="L18" s="28" t="s">
        <v>89</v>
      </c>
      <c r="M18" s="28" t="s">
        <v>141</v>
      </c>
      <c r="N18" s="12">
        <f>J18*0.5</f>
        <v>2</v>
      </c>
    </row>
    <row r="19" spans="1:14" ht="96" x14ac:dyDescent="0.3">
      <c r="A19" s="139"/>
      <c r="B19" s="51" t="s">
        <v>30</v>
      </c>
      <c r="C19" s="51" t="s">
        <v>78</v>
      </c>
      <c r="D19" s="51" t="s">
        <v>528</v>
      </c>
      <c r="E19" s="51">
        <v>7</v>
      </c>
      <c r="F19" s="51" t="s">
        <v>186</v>
      </c>
      <c r="G19" s="51" t="s">
        <v>187</v>
      </c>
      <c r="H19" s="51">
        <v>3</v>
      </c>
      <c r="I19" s="51">
        <v>4</v>
      </c>
      <c r="J19" s="29">
        <v>12</v>
      </c>
      <c r="K19" s="51" t="s">
        <v>472</v>
      </c>
      <c r="L19" s="51"/>
      <c r="M19" s="51" t="s">
        <v>141</v>
      </c>
      <c r="N19" s="32">
        <v>6</v>
      </c>
    </row>
    <row r="20" spans="1:14" ht="76.8" x14ac:dyDescent="0.3">
      <c r="A20" s="139"/>
      <c r="B20" s="51" t="s">
        <v>44</v>
      </c>
      <c r="C20" s="51" t="s">
        <v>54</v>
      </c>
      <c r="D20" s="51" t="s">
        <v>528</v>
      </c>
      <c r="E20" s="51">
        <v>7</v>
      </c>
      <c r="F20" s="51" t="s">
        <v>20</v>
      </c>
      <c r="G20" s="51" t="s">
        <v>86</v>
      </c>
      <c r="H20" s="51">
        <v>2</v>
      </c>
      <c r="I20" s="51">
        <v>2</v>
      </c>
      <c r="J20" s="32">
        <v>4</v>
      </c>
      <c r="K20" s="51" t="s">
        <v>486</v>
      </c>
      <c r="L20" s="51"/>
      <c r="M20" s="51" t="s">
        <v>141</v>
      </c>
      <c r="N20" s="30">
        <v>2</v>
      </c>
    </row>
    <row r="21" spans="1:14" ht="38.4" x14ac:dyDescent="0.3">
      <c r="A21" s="139"/>
      <c r="B21" s="28" t="s">
        <v>11</v>
      </c>
      <c r="C21" s="28" t="s">
        <v>22</v>
      </c>
      <c r="D21" s="28"/>
      <c r="E21" s="51">
        <v>102</v>
      </c>
      <c r="F21" s="28" t="s">
        <v>51</v>
      </c>
      <c r="G21" s="28" t="s">
        <v>25</v>
      </c>
      <c r="H21" s="28">
        <v>3</v>
      </c>
      <c r="I21" s="28">
        <v>1</v>
      </c>
      <c r="J21" s="32">
        <f t="shared" si="3"/>
        <v>3</v>
      </c>
      <c r="K21" s="28" t="s">
        <v>53</v>
      </c>
      <c r="L21" s="28" t="s">
        <v>83</v>
      </c>
      <c r="M21" s="28" t="s">
        <v>141</v>
      </c>
      <c r="N21" s="12">
        <f t="shared" ref="N21:N23" si="4">J21*0.5</f>
        <v>1.5</v>
      </c>
    </row>
    <row r="22" spans="1:14" ht="96" x14ac:dyDescent="0.3">
      <c r="A22" s="139"/>
      <c r="B22" s="143" t="s">
        <v>16</v>
      </c>
      <c r="C22" s="28" t="s">
        <v>84</v>
      </c>
      <c r="D22" s="28" t="s">
        <v>80</v>
      </c>
      <c r="E22" s="51">
        <v>102</v>
      </c>
      <c r="F22" s="28" t="s">
        <v>91</v>
      </c>
      <c r="G22" s="28" t="s">
        <v>19</v>
      </c>
      <c r="H22" s="28">
        <v>4</v>
      </c>
      <c r="I22" s="28">
        <v>1</v>
      </c>
      <c r="J22" s="29">
        <f t="shared" si="3"/>
        <v>4</v>
      </c>
      <c r="K22" s="40" t="s">
        <v>474</v>
      </c>
      <c r="L22" s="28"/>
      <c r="M22" s="28" t="s">
        <v>141</v>
      </c>
      <c r="N22" s="12">
        <f t="shared" si="4"/>
        <v>2</v>
      </c>
    </row>
    <row r="23" spans="1:14" ht="86.4" x14ac:dyDescent="0.3">
      <c r="A23" s="139"/>
      <c r="B23" s="143"/>
      <c r="C23" s="28" t="s">
        <v>10</v>
      </c>
      <c r="D23" s="28" t="s">
        <v>583</v>
      </c>
      <c r="E23" s="51">
        <v>102</v>
      </c>
      <c r="F23" s="28" t="s">
        <v>178</v>
      </c>
      <c r="G23" s="28" t="s">
        <v>377</v>
      </c>
      <c r="H23" s="28">
        <v>4</v>
      </c>
      <c r="I23" s="28">
        <v>2</v>
      </c>
      <c r="J23" s="29">
        <f t="shared" si="3"/>
        <v>8</v>
      </c>
      <c r="K23" s="40" t="s">
        <v>467</v>
      </c>
      <c r="L23" s="28" t="s">
        <v>418</v>
      </c>
      <c r="M23" s="28" t="s">
        <v>141</v>
      </c>
      <c r="N23" s="11">
        <f t="shared" si="4"/>
        <v>4</v>
      </c>
    </row>
    <row r="24" spans="1:14" ht="76.8" x14ac:dyDescent="0.3">
      <c r="A24" s="139"/>
      <c r="B24" s="64" t="s">
        <v>563</v>
      </c>
      <c r="C24" s="64" t="s">
        <v>564</v>
      </c>
      <c r="D24" s="64"/>
      <c r="E24" s="51">
        <v>102</v>
      </c>
      <c r="F24" s="64" t="s">
        <v>565</v>
      </c>
      <c r="G24" s="64" t="s">
        <v>548</v>
      </c>
      <c r="H24" s="64">
        <v>2</v>
      </c>
      <c r="I24" s="64">
        <v>1</v>
      </c>
      <c r="J24" s="30">
        <f t="shared" si="3"/>
        <v>2</v>
      </c>
      <c r="K24" s="64" t="s">
        <v>566</v>
      </c>
      <c r="L24" s="64" t="s">
        <v>567</v>
      </c>
      <c r="M24" s="64" t="s">
        <v>141</v>
      </c>
      <c r="N24" s="12">
        <f>J24*0.5</f>
        <v>1</v>
      </c>
    </row>
    <row r="25" spans="1:14" ht="76.8" x14ac:dyDescent="0.3">
      <c r="A25" s="139"/>
      <c r="B25" s="66" t="s">
        <v>538</v>
      </c>
      <c r="C25" s="66" t="s">
        <v>539</v>
      </c>
      <c r="D25" s="66"/>
      <c r="E25" s="51">
        <v>102</v>
      </c>
      <c r="F25" s="66" t="s">
        <v>546</v>
      </c>
      <c r="G25" s="66" t="s">
        <v>545</v>
      </c>
      <c r="H25" s="64">
        <v>2</v>
      </c>
      <c r="I25" s="64">
        <v>2</v>
      </c>
      <c r="J25" s="32">
        <f t="shared" si="3"/>
        <v>4</v>
      </c>
      <c r="K25" s="64" t="s">
        <v>552</v>
      </c>
      <c r="L25" s="66" t="s">
        <v>551</v>
      </c>
      <c r="M25" s="64" t="s">
        <v>141</v>
      </c>
      <c r="N25" s="12">
        <f t="shared" ref="N25:N26" si="5">J25*0.5</f>
        <v>2</v>
      </c>
    </row>
    <row r="26" spans="1:14" ht="76.8" x14ac:dyDescent="0.3">
      <c r="A26" s="139"/>
      <c r="B26" s="66" t="s">
        <v>542</v>
      </c>
      <c r="C26" s="66" t="s">
        <v>543</v>
      </c>
      <c r="D26" s="66"/>
      <c r="E26" s="51">
        <v>102</v>
      </c>
      <c r="F26" s="66" t="s">
        <v>549</v>
      </c>
      <c r="G26" s="66" t="s">
        <v>545</v>
      </c>
      <c r="H26" s="64">
        <v>2</v>
      </c>
      <c r="I26" s="64">
        <v>2</v>
      </c>
      <c r="J26" s="32">
        <f t="shared" si="3"/>
        <v>4</v>
      </c>
      <c r="K26" s="64" t="s">
        <v>555</v>
      </c>
      <c r="L26" s="64" t="s">
        <v>556</v>
      </c>
      <c r="M26" s="64" t="s">
        <v>141</v>
      </c>
      <c r="N26" s="12">
        <f t="shared" si="5"/>
        <v>2</v>
      </c>
    </row>
    <row r="27" spans="1:14" ht="48" x14ac:dyDescent="0.3">
      <c r="A27" s="139" t="s">
        <v>388</v>
      </c>
      <c r="B27" s="28" t="s">
        <v>33</v>
      </c>
      <c r="C27" s="28" t="s">
        <v>191</v>
      </c>
      <c r="D27" s="28" t="s">
        <v>192</v>
      </c>
      <c r="E27" s="28">
        <v>29</v>
      </c>
      <c r="F27" s="28" t="s">
        <v>39</v>
      </c>
      <c r="G27" s="28" t="s">
        <v>40</v>
      </c>
      <c r="H27" s="28">
        <v>1</v>
      </c>
      <c r="I27" s="28">
        <v>1</v>
      </c>
      <c r="J27" s="30">
        <f t="shared" si="3"/>
        <v>1</v>
      </c>
      <c r="K27" s="28" t="s">
        <v>193</v>
      </c>
      <c r="L27" s="28"/>
      <c r="M27" s="28" t="s">
        <v>141</v>
      </c>
      <c r="N27" s="12">
        <f t="shared" ref="N27:N37" si="6">J27*0.5</f>
        <v>0.5</v>
      </c>
    </row>
    <row r="28" spans="1:14" ht="57.6" x14ac:dyDescent="0.3">
      <c r="A28" s="139"/>
      <c r="B28" s="28" t="s">
        <v>35</v>
      </c>
      <c r="C28" s="28" t="s">
        <v>5</v>
      </c>
      <c r="D28" s="28"/>
      <c r="E28" s="51">
        <v>29</v>
      </c>
      <c r="F28" s="28" t="s">
        <v>155</v>
      </c>
      <c r="G28" s="28" t="s">
        <v>81</v>
      </c>
      <c r="H28" s="28">
        <v>2</v>
      </c>
      <c r="I28" s="28">
        <v>3</v>
      </c>
      <c r="J28" s="32">
        <f>H28*I28</f>
        <v>6</v>
      </c>
      <c r="K28" s="28" t="s">
        <v>170</v>
      </c>
      <c r="L28" s="28" t="s">
        <v>194</v>
      </c>
      <c r="M28" s="28" t="s">
        <v>141</v>
      </c>
      <c r="N28" s="11">
        <f t="shared" si="6"/>
        <v>3</v>
      </c>
    </row>
    <row r="29" spans="1:14" ht="76.8" x14ac:dyDescent="0.3">
      <c r="A29" s="139"/>
      <c r="B29" s="31" t="s">
        <v>383</v>
      </c>
      <c r="C29" s="28" t="s">
        <v>8</v>
      </c>
      <c r="D29" s="28"/>
      <c r="E29" s="51">
        <v>29</v>
      </c>
      <c r="F29" s="28" t="s">
        <v>73</v>
      </c>
      <c r="G29" s="28" t="s">
        <v>72</v>
      </c>
      <c r="H29" s="28">
        <v>4</v>
      </c>
      <c r="I29" s="28">
        <v>2</v>
      </c>
      <c r="J29" s="29">
        <f t="shared" ref="J29:J58" si="7">H29*I29</f>
        <v>8</v>
      </c>
      <c r="K29" s="28" t="s">
        <v>408</v>
      </c>
      <c r="L29" s="28" t="s">
        <v>188</v>
      </c>
      <c r="M29" s="28" t="s">
        <v>141</v>
      </c>
      <c r="N29" s="11">
        <f t="shared" si="6"/>
        <v>4</v>
      </c>
    </row>
    <row r="30" spans="1:14" ht="57.6" x14ac:dyDescent="0.3">
      <c r="A30" s="139"/>
      <c r="B30" s="28" t="s">
        <v>390</v>
      </c>
      <c r="C30" s="28" t="s">
        <v>399</v>
      </c>
      <c r="D30" s="28" t="s">
        <v>393</v>
      </c>
      <c r="E30" s="51">
        <v>29</v>
      </c>
      <c r="F30" s="28" t="s">
        <v>394</v>
      </c>
      <c r="G30" s="28" t="s">
        <v>72</v>
      </c>
      <c r="H30" s="28">
        <v>2</v>
      </c>
      <c r="I30" s="28">
        <v>4</v>
      </c>
      <c r="J30" s="29">
        <f t="shared" si="7"/>
        <v>8</v>
      </c>
      <c r="K30" s="28" t="s">
        <v>400</v>
      </c>
      <c r="L30" s="28" t="s">
        <v>392</v>
      </c>
      <c r="M30" s="28" t="s">
        <v>141</v>
      </c>
      <c r="N30" s="11">
        <f t="shared" si="6"/>
        <v>4</v>
      </c>
    </row>
    <row r="31" spans="1:14" ht="48" x14ac:dyDescent="0.3">
      <c r="A31" s="139"/>
      <c r="B31" s="28" t="s">
        <v>26</v>
      </c>
      <c r="C31" s="28" t="s">
        <v>27</v>
      </c>
      <c r="D31" s="28"/>
      <c r="E31" s="51">
        <v>29</v>
      </c>
      <c r="F31" s="28" t="s">
        <v>23</v>
      </c>
      <c r="G31" s="28" t="s">
        <v>75</v>
      </c>
      <c r="H31" s="28">
        <v>3</v>
      </c>
      <c r="I31" s="28">
        <v>2</v>
      </c>
      <c r="J31" s="32">
        <f t="shared" si="7"/>
        <v>6</v>
      </c>
      <c r="K31" s="28" t="s">
        <v>88</v>
      </c>
      <c r="L31" s="28" t="s">
        <v>89</v>
      </c>
      <c r="M31" s="28" t="s">
        <v>141</v>
      </c>
      <c r="N31" s="11">
        <f t="shared" si="6"/>
        <v>3</v>
      </c>
    </row>
    <row r="32" spans="1:14" ht="38.4" x14ac:dyDescent="0.3">
      <c r="A32" s="139"/>
      <c r="B32" s="39" t="s">
        <v>9</v>
      </c>
      <c r="C32" s="28" t="s">
        <v>28</v>
      </c>
      <c r="D32" s="28"/>
      <c r="E32" s="51">
        <v>29</v>
      </c>
      <c r="F32" s="28" t="s">
        <v>160</v>
      </c>
      <c r="G32" s="28" t="s">
        <v>162</v>
      </c>
      <c r="H32" s="28">
        <v>2</v>
      </c>
      <c r="I32" s="28">
        <v>2</v>
      </c>
      <c r="J32" s="32">
        <f t="shared" si="7"/>
        <v>4</v>
      </c>
      <c r="K32" s="28" t="s">
        <v>172</v>
      </c>
      <c r="L32" s="28" t="s">
        <v>418</v>
      </c>
      <c r="M32" s="28" t="s">
        <v>141</v>
      </c>
      <c r="N32" s="12">
        <f t="shared" si="6"/>
        <v>2</v>
      </c>
    </row>
    <row r="33" spans="1:14" ht="96" x14ac:dyDescent="0.3">
      <c r="A33" s="139"/>
      <c r="B33" s="143" t="s">
        <v>16</v>
      </c>
      <c r="C33" s="28" t="s">
        <v>84</v>
      </c>
      <c r="D33" s="28" t="s">
        <v>80</v>
      </c>
      <c r="E33" s="51">
        <v>29</v>
      </c>
      <c r="F33" s="28" t="s">
        <v>91</v>
      </c>
      <c r="G33" s="28" t="s">
        <v>19</v>
      </c>
      <c r="H33" s="28">
        <v>4</v>
      </c>
      <c r="I33" s="28">
        <v>2</v>
      </c>
      <c r="J33" s="29">
        <f t="shared" si="7"/>
        <v>8</v>
      </c>
      <c r="K33" s="40" t="s">
        <v>474</v>
      </c>
      <c r="L33" s="28"/>
      <c r="M33" s="28" t="s">
        <v>141</v>
      </c>
      <c r="N33" s="11">
        <f t="shared" si="6"/>
        <v>4</v>
      </c>
    </row>
    <row r="34" spans="1:14" ht="86.4" x14ac:dyDescent="0.3">
      <c r="A34" s="139"/>
      <c r="B34" s="143"/>
      <c r="C34" s="28" t="s">
        <v>10</v>
      </c>
      <c r="D34" s="28" t="s">
        <v>583</v>
      </c>
      <c r="E34" s="51">
        <v>29</v>
      </c>
      <c r="F34" s="28" t="s">
        <v>178</v>
      </c>
      <c r="G34" s="28" t="s">
        <v>377</v>
      </c>
      <c r="H34" s="28">
        <v>4</v>
      </c>
      <c r="I34" s="28">
        <v>2</v>
      </c>
      <c r="J34" s="29">
        <f t="shared" si="7"/>
        <v>8</v>
      </c>
      <c r="K34" s="40" t="s">
        <v>467</v>
      </c>
      <c r="L34" s="28" t="s">
        <v>418</v>
      </c>
      <c r="M34" s="28" t="s">
        <v>141</v>
      </c>
      <c r="N34" s="11">
        <f t="shared" si="6"/>
        <v>4</v>
      </c>
    </row>
    <row r="35" spans="1:14" ht="48" x14ac:dyDescent="0.3">
      <c r="A35" s="139"/>
      <c r="B35" s="28" t="s">
        <v>17</v>
      </c>
      <c r="C35" s="28" t="s">
        <v>18</v>
      </c>
      <c r="D35" s="28"/>
      <c r="E35" s="51">
        <v>29</v>
      </c>
      <c r="F35" s="28"/>
      <c r="G35" s="28" t="s">
        <v>189</v>
      </c>
      <c r="H35" s="28">
        <v>2</v>
      </c>
      <c r="I35" s="28">
        <v>2</v>
      </c>
      <c r="J35" s="32">
        <f t="shared" si="7"/>
        <v>4</v>
      </c>
      <c r="K35" s="28" t="s">
        <v>92</v>
      </c>
      <c r="L35" s="28"/>
      <c r="M35" s="28" t="s">
        <v>141</v>
      </c>
      <c r="N35" s="12">
        <f t="shared" si="6"/>
        <v>2</v>
      </c>
    </row>
    <row r="36" spans="1:14" ht="76.8" x14ac:dyDescent="0.3">
      <c r="A36" s="139"/>
      <c r="B36" s="66" t="s">
        <v>538</v>
      </c>
      <c r="C36" s="66" t="s">
        <v>539</v>
      </c>
      <c r="D36" s="66"/>
      <c r="E36" s="51">
        <v>29</v>
      </c>
      <c r="F36" s="66" t="s">
        <v>546</v>
      </c>
      <c r="G36" s="66" t="s">
        <v>545</v>
      </c>
      <c r="H36" s="64">
        <v>2</v>
      </c>
      <c r="I36" s="66">
        <v>2</v>
      </c>
      <c r="J36" s="32">
        <f t="shared" si="7"/>
        <v>4</v>
      </c>
      <c r="K36" s="64" t="s">
        <v>552</v>
      </c>
      <c r="L36" s="66" t="s">
        <v>551</v>
      </c>
      <c r="M36" s="64" t="s">
        <v>141</v>
      </c>
      <c r="N36" s="12">
        <f t="shared" si="6"/>
        <v>2</v>
      </c>
    </row>
    <row r="37" spans="1:14" ht="76.8" x14ac:dyDescent="0.3">
      <c r="A37" s="139"/>
      <c r="B37" s="66" t="s">
        <v>542</v>
      </c>
      <c r="C37" s="66" t="s">
        <v>543</v>
      </c>
      <c r="D37" s="66"/>
      <c r="E37" s="51">
        <v>29</v>
      </c>
      <c r="F37" s="66" t="s">
        <v>549</v>
      </c>
      <c r="G37" s="66" t="s">
        <v>545</v>
      </c>
      <c r="H37" s="64">
        <v>2</v>
      </c>
      <c r="I37" s="64">
        <v>2</v>
      </c>
      <c r="J37" s="32">
        <f t="shared" si="7"/>
        <v>4</v>
      </c>
      <c r="K37" s="64" t="s">
        <v>562</v>
      </c>
      <c r="L37" s="64" t="s">
        <v>556</v>
      </c>
      <c r="M37" s="64" t="s">
        <v>141</v>
      </c>
      <c r="N37" s="12">
        <f t="shared" si="6"/>
        <v>2</v>
      </c>
    </row>
    <row r="38" spans="1:14" ht="48" x14ac:dyDescent="0.3">
      <c r="A38" s="139" t="s">
        <v>568</v>
      </c>
      <c r="B38" s="28" t="s">
        <v>33</v>
      </c>
      <c r="C38" s="28" t="s">
        <v>191</v>
      </c>
      <c r="D38" s="28" t="s">
        <v>192</v>
      </c>
      <c r="E38" s="28">
        <v>33</v>
      </c>
      <c r="F38" s="28" t="s">
        <v>39</v>
      </c>
      <c r="G38" s="28" t="s">
        <v>40</v>
      </c>
      <c r="H38" s="28">
        <v>1</v>
      </c>
      <c r="I38" s="28">
        <v>1</v>
      </c>
      <c r="J38" s="30">
        <f t="shared" si="7"/>
        <v>1</v>
      </c>
      <c r="K38" s="28" t="s">
        <v>193</v>
      </c>
      <c r="L38" s="28"/>
      <c r="M38" s="28" t="s">
        <v>141</v>
      </c>
      <c r="N38" s="12">
        <f>J38*0.5</f>
        <v>0.5</v>
      </c>
    </row>
    <row r="39" spans="1:14" ht="57.6" x14ac:dyDescent="0.3">
      <c r="A39" s="139"/>
      <c r="B39" s="28" t="s">
        <v>35</v>
      </c>
      <c r="C39" s="28" t="s">
        <v>5</v>
      </c>
      <c r="D39" s="28"/>
      <c r="E39" s="51">
        <v>33</v>
      </c>
      <c r="F39" s="28" t="s">
        <v>155</v>
      </c>
      <c r="G39" s="28" t="s">
        <v>81</v>
      </c>
      <c r="H39" s="28">
        <v>2</v>
      </c>
      <c r="I39" s="28">
        <v>3</v>
      </c>
      <c r="J39" s="32">
        <f>H39*I39</f>
        <v>6</v>
      </c>
      <c r="K39" s="28" t="s">
        <v>170</v>
      </c>
      <c r="L39" s="28" t="s">
        <v>194</v>
      </c>
      <c r="M39" s="28" t="s">
        <v>141</v>
      </c>
      <c r="N39" s="11">
        <f>J39*0.5</f>
        <v>3</v>
      </c>
    </row>
    <row r="40" spans="1:14" ht="86.4" x14ac:dyDescent="0.3">
      <c r="A40" s="139"/>
      <c r="B40" s="157" t="s">
        <v>16</v>
      </c>
      <c r="C40" s="28" t="s">
        <v>84</v>
      </c>
      <c r="D40" s="28" t="s">
        <v>80</v>
      </c>
      <c r="E40" s="51">
        <v>33</v>
      </c>
      <c r="F40" s="28" t="s">
        <v>91</v>
      </c>
      <c r="G40" s="28" t="s">
        <v>19</v>
      </c>
      <c r="H40" s="28">
        <v>4</v>
      </c>
      <c r="I40" s="28">
        <v>1</v>
      </c>
      <c r="J40" s="32">
        <f t="shared" si="7"/>
        <v>4</v>
      </c>
      <c r="K40" s="28" t="s">
        <v>414</v>
      </c>
      <c r="L40" s="28"/>
      <c r="M40" s="28" t="s">
        <v>141</v>
      </c>
      <c r="N40" s="12">
        <f t="shared" ref="N40:N42" si="8">J40*0.5</f>
        <v>2</v>
      </c>
    </row>
    <row r="41" spans="1:14" ht="86.4" x14ac:dyDescent="0.3">
      <c r="A41" s="139"/>
      <c r="B41" s="158"/>
      <c r="C41" s="28" t="s">
        <v>10</v>
      </c>
      <c r="D41" s="28" t="s">
        <v>583</v>
      </c>
      <c r="E41" s="51">
        <v>33</v>
      </c>
      <c r="F41" s="28" t="s">
        <v>178</v>
      </c>
      <c r="G41" s="28" t="s">
        <v>377</v>
      </c>
      <c r="H41" s="28">
        <v>4</v>
      </c>
      <c r="I41" s="28">
        <v>2</v>
      </c>
      <c r="J41" s="29">
        <f t="shared" si="7"/>
        <v>8</v>
      </c>
      <c r="K41" s="28" t="s">
        <v>397</v>
      </c>
      <c r="L41" s="28" t="s">
        <v>418</v>
      </c>
      <c r="M41" s="28" t="s">
        <v>141</v>
      </c>
      <c r="N41" s="11">
        <f t="shared" si="8"/>
        <v>4</v>
      </c>
    </row>
    <row r="42" spans="1:14" ht="67.2" x14ac:dyDescent="0.3">
      <c r="A42" s="139"/>
      <c r="B42" s="28" t="s">
        <v>383</v>
      </c>
      <c r="C42" s="28" t="s">
        <v>8</v>
      </c>
      <c r="D42" s="28"/>
      <c r="E42" s="51">
        <v>33</v>
      </c>
      <c r="F42" s="28" t="s">
        <v>73</v>
      </c>
      <c r="G42" s="28" t="s">
        <v>72</v>
      </c>
      <c r="H42" s="28">
        <v>4</v>
      </c>
      <c r="I42" s="28">
        <v>2</v>
      </c>
      <c r="J42" s="29">
        <f t="shared" si="7"/>
        <v>8</v>
      </c>
      <c r="K42" s="28" t="s">
        <v>385</v>
      </c>
      <c r="L42" s="28" t="s">
        <v>188</v>
      </c>
      <c r="M42" s="28" t="s">
        <v>141</v>
      </c>
      <c r="N42" s="11">
        <f t="shared" si="8"/>
        <v>4</v>
      </c>
    </row>
    <row r="43" spans="1:14" ht="57.6" x14ac:dyDescent="0.3">
      <c r="A43" s="139"/>
      <c r="B43" s="141" t="s">
        <v>390</v>
      </c>
      <c r="C43" s="28" t="s">
        <v>399</v>
      </c>
      <c r="D43" s="28" t="s">
        <v>393</v>
      </c>
      <c r="E43" s="51">
        <v>33</v>
      </c>
      <c r="F43" s="28" t="s">
        <v>394</v>
      </c>
      <c r="G43" s="28" t="s">
        <v>72</v>
      </c>
      <c r="H43" s="28">
        <v>2</v>
      </c>
      <c r="I43" s="28">
        <v>4</v>
      </c>
      <c r="J43" s="29">
        <f t="shared" si="7"/>
        <v>8</v>
      </c>
      <c r="K43" s="28" t="s">
        <v>400</v>
      </c>
      <c r="L43" s="28" t="s">
        <v>392</v>
      </c>
      <c r="M43" s="28" t="s">
        <v>141</v>
      </c>
      <c r="N43" s="11">
        <f>J43*0.5</f>
        <v>4</v>
      </c>
    </row>
    <row r="44" spans="1:14" ht="76.8" x14ac:dyDescent="0.3">
      <c r="A44" s="139"/>
      <c r="B44" s="142" t="s">
        <v>29</v>
      </c>
      <c r="C44" s="28" t="s">
        <v>427</v>
      </c>
      <c r="D44" s="28"/>
      <c r="E44" s="51">
        <v>33</v>
      </c>
      <c r="F44" s="28" t="s">
        <v>94</v>
      </c>
      <c r="G44" s="28" t="s">
        <v>381</v>
      </c>
      <c r="H44" s="28">
        <v>2</v>
      </c>
      <c r="I44" s="28">
        <v>3</v>
      </c>
      <c r="J44" s="32">
        <f t="shared" si="7"/>
        <v>6</v>
      </c>
      <c r="K44" s="28" t="s">
        <v>420</v>
      </c>
      <c r="L44" s="28" t="s">
        <v>426</v>
      </c>
      <c r="M44" s="28" t="s">
        <v>141</v>
      </c>
      <c r="N44" s="11">
        <f>J44*0.5</f>
        <v>3</v>
      </c>
    </row>
    <row r="45" spans="1:14" ht="76.8" x14ac:dyDescent="0.3">
      <c r="A45" s="139"/>
      <c r="B45" s="66" t="s">
        <v>538</v>
      </c>
      <c r="C45" s="66" t="s">
        <v>539</v>
      </c>
      <c r="D45" s="66"/>
      <c r="E45" s="51">
        <v>33</v>
      </c>
      <c r="F45" s="66" t="s">
        <v>546</v>
      </c>
      <c r="G45" s="66" t="s">
        <v>545</v>
      </c>
      <c r="H45" s="64">
        <v>2</v>
      </c>
      <c r="I45" s="66">
        <v>2</v>
      </c>
      <c r="J45" s="32">
        <f t="shared" si="7"/>
        <v>4</v>
      </c>
      <c r="K45" s="64" t="s">
        <v>552</v>
      </c>
      <c r="L45" s="66" t="s">
        <v>551</v>
      </c>
      <c r="M45" s="64" t="s">
        <v>141</v>
      </c>
      <c r="N45" s="12">
        <f>J45*0.5</f>
        <v>2</v>
      </c>
    </row>
    <row r="46" spans="1:14" ht="67.2" x14ac:dyDescent="0.3">
      <c r="A46" s="139"/>
      <c r="B46" s="66" t="s">
        <v>31</v>
      </c>
      <c r="C46" s="66" t="s">
        <v>185</v>
      </c>
      <c r="D46" s="64"/>
      <c r="E46" s="51">
        <v>33</v>
      </c>
      <c r="F46" s="64" t="s">
        <v>569</v>
      </c>
      <c r="G46" s="66" t="s">
        <v>545</v>
      </c>
      <c r="H46" s="64">
        <v>3</v>
      </c>
      <c r="I46" s="66">
        <v>2</v>
      </c>
      <c r="J46" s="32">
        <f t="shared" si="7"/>
        <v>6</v>
      </c>
      <c r="K46" s="64" t="s">
        <v>570</v>
      </c>
      <c r="L46" s="64" t="s">
        <v>571</v>
      </c>
      <c r="M46" s="64" t="s">
        <v>142</v>
      </c>
      <c r="N46" s="12">
        <f>J46*0.25</f>
        <v>1.5</v>
      </c>
    </row>
    <row r="47" spans="1:14" ht="76.8" x14ac:dyDescent="0.3">
      <c r="A47" s="139"/>
      <c r="B47" s="66" t="s">
        <v>542</v>
      </c>
      <c r="C47" s="66" t="s">
        <v>543</v>
      </c>
      <c r="D47" s="66"/>
      <c r="E47" s="51">
        <v>33</v>
      </c>
      <c r="F47" s="66" t="s">
        <v>549</v>
      </c>
      <c r="G47" s="66" t="s">
        <v>545</v>
      </c>
      <c r="H47" s="64">
        <v>2</v>
      </c>
      <c r="I47" s="64">
        <v>2</v>
      </c>
      <c r="J47" s="32">
        <f t="shared" si="7"/>
        <v>4</v>
      </c>
      <c r="K47" s="64" t="s">
        <v>555</v>
      </c>
      <c r="L47" s="64" t="s">
        <v>556</v>
      </c>
      <c r="M47" s="64" t="s">
        <v>141</v>
      </c>
      <c r="N47" s="12">
        <f t="shared" ref="N47" si="9">J47*0.5</f>
        <v>2</v>
      </c>
    </row>
    <row r="48" spans="1:14" ht="67.2" x14ac:dyDescent="0.3">
      <c r="A48" s="132" t="s">
        <v>429</v>
      </c>
      <c r="B48" s="28" t="s">
        <v>346</v>
      </c>
      <c r="C48" s="28" t="s">
        <v>337</v>
      </c>
      <c r="D48" s="28"/>
      <c r="E48" s="28">
        <v>57</v>
      </c>
      <c r="F48" s="28" t="s">
        <v>341</v>
      </c>
      <c r="G48" s="28" t="s">
        <v>342</v>
      </c>
      <c r="H48" s="28">
        <v>4</v>
      </c>
      <c r="I48" s="28">
        <v>3</v>
      </c>
      <c r="J48" s="29">
        <f t="shared" si="7"/>
        <v>12</v>
      </c>
      <c r="K48" s="28" t="s">
        <v>437</v>
      </c>
      <c r="L48" s="28" t="s">
        <v>436</v>
      </c>
      <c r="M48" s="28" t="s">
        <v>141</v>
      </c>
      <c r="N48" s="11">
        <f>J48*0.5</f>
        <v>6</v>
      </c>
    </row>
    <row r="49" spans="1:14" ht="57.6" x14ac:dyDescent="0.3">
      <c r="A49" s="149"/>
      <c r="B49" s="28" t="s">
        <v>33</v>
      </c>
      <c r="C49" s="28" t="s">
        <v>191</v>
      </c>
      <c r="D49" s="28" t="s">
        <v>433</v>
      </c>
      <c r="E49" s="51">
        <v>57</v>
      </c>
      <c r="F49" s="28" t="s">
        <v>39</v>
      </c>
      <c r="G49" s="28" t="s">
        <v>40</v>
      </c>
      <c r="H49" s="28">
        <v>1</v>
      </c>
      <c r="I49" s="28">
        <v>1</v>
      </c>
      <c r="J49" s="30">
        <f t="shared" si="7"/>
        <v>1</v>
      </c>
      <c r="K49" s="28" t="s">
        <v>434</v>
      </c>
      <c r="L49" s="28"/>
      <c r="M49" s="28" t="s">
        <v>141</v>
      </c>
      <c r="N49" s="12">
        <f>J49*0.5</f>
        <v>0.5</v>
      </c>
    </row>
    <row r="50" spans="1:14" ht="67.2" x14ac:dyDescent="0.3">
      <c r="A50" s="149"/>
      <c r="B50" s="28" t="s">
        <v>383</v>
      </c>
      <c r="C50" s="28" t="s">
        <v>8</v>
      </c>
      <c r="D50" s="28"/>
      <c r="E50" s="51">
        <v>57</v>
      </c>
      <c r="F50" s="28" t="s">
        <v>73</v>
      </c>
      <c r="G50" s="28" t="s">
        <v>72</v>
      </c>
      <c r="H50" s="28">
        <v>4</v>
      </c>
      <c r="I50" s="28">
        <v>2</v>
      </c>
      <c r="J50" s="29">
        <f t="shared" si="7"/>
        <v>8</v>
      </c>
      <c r="K50" s="28" t="s">
        <v>385</v>
      </c>
      <c r="L50" s="28" t="s">
        <v>188</v>
      </c>
      <c r="M50" s="28" t="s">
        <v>141</v>
      </c>
      <c r="N50" s="11">
        <f>J50*0.5</f>
        <v>4</v>
      </c>
    </row>
    <row r="51" spans="1:14" ht="57.6" x14ac:dyDescent="0.3">
      <c r="A51" s="149"/>
      <c r="B51" s="28" t="s">
        <v>390</v>
      </c>
      <c r="C51" s="28" t="s">
        <v>399</v>
      </c>
      <c r="D51" s="28" t="s">
        <v>393</v>
      </c>
      <c r="E51" s="51">
        <v>57</v>
      </c>
      <c r="F51" s="28" t="s">
        <v>394</v>
      </c>
      <c r="G51" s="28" t="s">
        <v>72</v>
      </c>
      <c r="H51" s="28">
        <v>2</v>
      </c>
      <c r="I51" s="28">
        <v>4</v>
      </c>
      <c r="J51" s="29">
        <f t="shared" si="7"/>
        <v>8</v>
      </c>
      <c r="K51" s="28" t="s">
        <v>400</v>
      </c>
      <c r="L51" s="28" t="s">
        <v>392</v>
      </c>
      <c r="M51" s="28" t="s">
        <v>141</v>
      </c>
      <c r="N51" s="11">
        <f>J51*0.5</f>
        <v>4</v>
      </c>
    </row>
    <row r="52" spans="1:14" ht="86.4" x14ac:dyDescent="0.3">
      <c r="A52" s="149"/>
      <c r="B52" s="143" t="s">
        <v>26</v>
      </c>
      <c r="C52" s="28" t="s">
        <v>159</v>
      </c>
      <c r="D52" s="28"/>
      <c r="E52" s="51">
        <v>57</v>
      </c>
      <c r="F52" s="28" t="s">
        <v>37</v>
      </c>
      <c r="G52" s="28" t="s">
        <v>75</v>
      </c>
      <c r="H52" s="28">
        <v>4</v>
      </c>
      <c r="I52" s="28">
        <v>2</v>
      </c>
      <c r="J52" s="36">
        <v>8</v>
      </c>
      <c r="K52" s="28" t="s">
        <v>432</v>
      </c>
      <c r="L52" s="28" t="s">
        <v>89</v>
      </c>
      <c r="M52" s="28" t="s">
        <v>142</v>
      </c>
      <c r="N52" s="12">
        <f>J52*0.25</f>
        <v>2</v>
      </c>
    </row>
    <row r="53" spans="1:14" ht="38.4" x14ac:dyDescent="0.3">
      <c r="A53" s="149"/>
      <c r="B53" s="143" t="s">
        <v>11</v>
      </c>
      <c r="C53" s="28" t="s">
        <v>32</v>
      </c>
      <c r="D53" s="28"/>
      <c r="E53" s="51">
        <v>57</v>
      </c>
      <c r="F53" s="28"/>
      <c r="G53" s="28" t="s">
        <v>13</v>
      </c>
      <c r="H53" s="28">
        <v>3</v>
      </c>
      <c r="I53" s="28">
        <v>1</v>
      </c>
      <c r="J53" s="32">
        <f t="shared" si="7"/>
        <v>3</v>
      </c>
      <c r="K53" s="28" t="s">
        <v>53</v>
      </c>
      <c r="L53" s="28" t="s">
        <v>83</v>
      </c>
      <c r="M53" s="28" t="s">
        <v>141</v>
      </c>
      <c r="N53" s="12">
        <f>J53*0.5</f>
        <v>1.5</v>
      </c>
    </row>
    <row r="54" spans="1:14" ht="96" x14ac:dyDescent="0.3">
      <c r="A54" s="149"/>
      <c r="B54" s="28" t="s">
        <v>16</v>
      </c>
      <c r="C54" s="28" t="s">
        <v>84</v>
      </c>
      <c r="D54" s="28" t="s">
        <v>80</v>
      </c>
      <c r="E54" s="51">
        <v>57</v>
      </c>
      <c r="F54" s="28" t="s">
        <v>91</v>
      </c>
      <c r="G54" s="28" t="s">
        <v>19</v>
      </c>
      <c r="H54" s="28">
        <v>4</v>
      </c>
      <c r="I54" s="28">
        <v>2</v>
      </c>
      <c r="J54" s="29">
        <f t="shared" si="7"/>
        <v>8</v>
      </c>
      <c r="K54" s="40" t="s">
        <v>474</v>
      </c>
      <c r="L54" s="28"/>
      <c r="M54" s="28" t="s">
        <v>141</v>
      </c>
      <c r="N54" s="11">
        <f>J54*0.5</f>
        <v>4</v>
      </c>
    </row>
    <row r="55" spans="1:14" ht="57.6" x14ac:dyDescent="0.3">
      <c r="A55" s="149"/>
      <c r="B55" s="31" t="s">
        <v>9</v>
      </c>
      <c r="C55" s="28" t="s">
        <v>10</v>
      </c>
      <c r="D55" s="28"/>
      <c r="E55" s="51">
        <v>57</v>
      </c>
      <c r="F55" s="28" t="s">
        <v>24</v>
      </c>
      <c r="G55" s="28" t="s">
        <v>377</v>
      </c>
      <c r="H55" s="28">
        <v>4</v>
      </c>
      <c r="I55" s="28">
        <v>2</v>
      </c>
      <c r="J55" s="29">
        <f t="shared" si="7"/>
        <v>8</v>
      </c>
      <c r="K55" s="40" t="s">
        <v>467</v>
      </c>
      <c r="L55" s="28" t="s">
        <v>418</v>
      </c>
      <c r="M55" s="28" t="s">
        <v>141</v>
      </c>
      <c r="N55" s="11">
        <f>J55*0.5</f>
        <v>4</v>
      </c>
    </row>
    <row r="56" spans="1:14" ht="76.8" x14ac:dyDescent="0.3">
      <c r="A56" s="149"/>
      <c r="B56" s="66" t="s">
        <v>538</v>
      </c>
      <c r="C56" s="66" t="s">
        <v>539</v>
      </c>
      <c r="D56" s="66"/>
      <c r="E56" s="51">
        <v>57</v>
      </c>
      <c r="F56" s="66" t="s">
        <v>546</v>
      </c>
      <c r="G56" s="66" t="s">
        <v>545</v>
      </c>
      <c r="H56" s="64">
        <v>2</v>
      </c>
      <c r="I56" s="64">
        <v>2</v>
      </c>
      <c r="J56" s="32">
        <f t="shared" si="7"/>
        <v>4</v>
      </c>
      <c r="K56" s="64" t="s">
        <v>552</v>
      </c>
      <c r="L56" s="66" t="s">
        <v>551</v>
      </c>
      <c r="M56" s="64" t="s">
        <v>141</v>
      </c>
      <c r="N56" s="12">
        <f>J56*0.5</f>
        <v>2</v>
      </c>
    </row>
    <row r="57" spans="1:14" ht="76.8" x14ac:dyDescent="0.3">
      <c r="A57" s="149"/>
      <c r="B57" s="66" t="s">
        <v>536</v>
      </c>
      <c r="C57" s="66" t="s">
        <v>575</v>
      </c>
      <c r="D57" s="66"/>
      <c r="E57" s="64">
        <v>57</v>
      </c>
      <c r="F57" s="66" t="s">
        <v>576</v>
      </c>
      <c r="G57" s="66" t="s">
        <v>545</v>
      </c>
      <c r="H57" s="64">
        <v>4</v>
      </c>
      <c r="I57" s="64">
        <v>1</v>
      </c>
      <c r="J57" s="32">
        <f t="shared" si="7"/>
        <v>4</v>
      </c>
      <c r="K57" s="64" t="s">
        <v>550</v>
      </c>
      <c r="L57" s="66" t="s">
        <v>551</v>
      </c>
      <c r="M57" s="64" t="s">
        <v>141</v>
      </c>
      <c r="N57" s="12">
        <f>J57*0.5</f>
        <v>2</v>
      </c>
    </row>
    <row r="58" spans="1:14" ht="76.8" x14ac:dyDescent="0.3">
      <c r="A58" s="133"/>
      <c r="B58" s="66" t="s">
        <v>542</v>
      </c>
      <c r="C58" s="66" t="s">
        <v>543</v>
      </c>
      <c r="D58" s="66"/>
      <c r="E58" s="51">
        <v>57</v>
      </c>
      <c r="F58" s="66" t="s">
        <v>549</v>
      </c>
      <c r="G58" s="66" t="s">
        <v>545</v>
      </c>
      <c r="H58" s="64">
        <v>2</v>
      </c>
      <c r="I58" s="64">
        <v>2</v>
      </c>
      <c r="J58" s="32">
        <f t="shared" si="7"/>
        <v>4</v>
      </c>
      <c r="K58" s="64" t="s">
        <v>555</v>
      </c>
      <c r="L58" s="64" t="s">
        <v>556</v>
      </c>
      <c r="M58" s="64" t="s">
        <v>141</v>
      </c>
      <c r="N58" s="12">
        <f t="shared" ref="N58" si="10">J58*0.5</f>
        <v>2</v>
      </c>
    </row>
    <row r="59" spans="1:14" ht="24" x14ac:dyDescent="0.3">
      <c r="A59" s="35" t="s">
        <v>60</v>
      </c>
      <c r="B59" s="151" t="s">
        <v>343</v>
      </c>
      <c r="C59" s="152"/>
      <c r="D59" s="152"/>
      <c r="E59" s="152"/>
      <c r="F59" s="152"/>
      <c r="G59" s="152"/>
      <c r="H59" s="152"/>
      <c r="I59" s="152"/>
      <c r="J59" s="152"/>
      <c r="K59" s="152"/>
      <c r="L59" s="152"/>
      <c r="M59" s="152"/>
      <c r="N59" s="153"/>
    </row>
    <row r="60" spans="1:14" ht="76.8" x14ac:dyDescent="0.3">
      <c r="A60" s="139" t="s">
        <v>345</v>
      </c>
      <c r="B60" s="28" t="s">
        <v>33</v>
      </c>
      <c r="C60" s="28" t="s">
        <v>443</v>
      </c>
      <c r="D60" s="28" t="s">
        <v>349</v>
      </c>
      <c r="E60" s="28">
        <v>3</v>
      </c>
      <c r="F60" s="28" t="s">
        <v>444</v>
      </c>
      <c r="G60" s="28" t="s">
        <v>40</v>
      </c>
      <c r="H60" s="28">
        <v>2</v>
      </c>
      <c r="I60" s="28">
        <v>1</v>
      </c>
      <c r="J60" s="30">
        <f t="shared" ref="J60" si="11">H60*I60</f>
        <v>2</v>
      </c>
      <c r="K60" s="28" t="s">
        <v>497</v>
      </c>
      <c r="L60" s="28"/>
      <c r="M60" s="28" t="s">
        <v>141</v>
      </c>
      <c r="N60" s="12">
        <f>J60*0.5</f>
        <v>1</v>
      </c>
    </row>
    <row r="61" spans="1:14" ht="57.6" x14ac:dyDescent="0.3">
      <c r="A61" s="139"/>
      <c r="B61" s="28" t="s">
        <v>35</v>
      </c>
      <c r="C61" s="28" t="s">
        <v>5</v>
      </c>
      <c r="D61" s="28"/>
      <c r="E61" s="28">
        <v>3</v>
      </c>
      <c r="F61" s="28" t="s">
        <v>155</v>
      </c>
      <c r="G61" s="28" t="s">
        <v>81</v>
      </c>
      <c r="H61" s="28">
        <v>2</v>
      </c>
      <c r="I61" s="28">
        <v>3</v>
      </c>
      <c r="J61" s="32">
        <f>H61*I61</f>
        <v>6</v>
      </c>
      <c r="K61" s="28" t="s">
        <v>170</v>
      </c>
      <c r="L61" s="28" t="s">
        <v>194</v>
      </c>
      <c r="M61" s="28" t="s">
        <v>141</v>
      </c>
      <c r="N61" s="11">
        <f>J61*0.5</f>
        <v>3</v>
      </c>
    </row>
    <row r="62" spans="1:14" ht="76.8" x14ac:dyDescent="0.3">
      <c r="A62" s="139"/>
      <c r="B62" s="31" t="s">
        <v>383</v>
      </c>
      <c r="C62" s="28" t="s">
        <v>8</v>
      </c>
      <c r="D62" s="28"/>
      <c r="E62" s="28">
        <v>3</v>
      </c>
      <c r="F62" s="28" t="s">
        <v>73</v>
      </c>
      <c r="G62" s="28" t="s">
        <v>72</v>
      </c>
      <c r="H62" s="28">
        <v>4</v>
      </c>
      <c r="I62" s="28">
        <v>2</v>
      </c>
      <c r="J62" s="29">
        <f t="shared" ref="J62:J76" si="12">H62*I62</f>
        <v>8</v>
      </c>
      <c r="K62" s="28" t="s">
        <v>408</v>
      </c>
      <c r="L62" s="28" t="s">
        <v>188</v>
      </c>
      <c r="M62" s="28" t="s">
        <v>141</v>
      </c>
      <c r="N62" s="11">
        <f>J62*0.5</f>
        <v>4</v>
      </c>
    </row>
    <row r="63" spans="1:14" ht="86.4" x14ac:dyDescent="0.3">
      <c r="A63" s="139"/>
      <c r="B63" s="28" t="s">
        <v>26</v>
      </c>
      <c r="C63" s="28" t="s">
        <v>159</v>
      </c>
      <c r="D63" s="28"/>
      <c r="E63" s="28">
        <v>3</v>
      </c>
      <c r="F63" s="28" t="s">
        <v>37</v>
      </c>
      <c r="G63" s="28" t="s">
        <v>75</v>
      </c>
      <c r="H63" s="28">
        <v>3</v>
      </c>
      <c r="I63" s="28">
        <v>2</v>
      </c>
      <c r="J63" s="32">
        <f t="shared" si="12"/>
        <v>6</v>
      </c>
      <c r="K63" s="28" t="s">
        <v>435</v>
      </c>
      <c r="L63" s="28" t="s">
        <v>89</v>
      </c>
      <c r="M63" s="28" t="s">
        <v>142</v>
      </c>
      <c r="N63" s="12">
        <f>J63*0.25</f>
        <v>1.5</v>
      </c>
    </row>
    <row r="64" spans="1:14" ht="96" x14ac:dyDescent="0.3">
      <c r="A64" s="139"/>
      <c r="B64" s="28" t="s">
        <v>16</v>
      </c>
      <c r="C64" s="28" t="s">
        <v>84</v>
      </c>
      <c r="D64" s="28" t="s">
        <v>80</v>
      </c>
      <c r="E64" s="28">
        <v>3</v>
      </c>
      <c r="F64" s="28" t="s">
        <v>91</v>
      </c>
      <c r="G64" s="28" t="s">
        <v>19</v>
      </c>
      <c r="H64" s="28">
        <v>4</v>
      </c>
      <c r="I64" s="28">
        <v>2</v>
      </c>
      <c r="J64" s="29">
        <f t="shared" si="12"/>
        <v>8</v>
      </c>
      <c r="K64" s="40" t="s">
        <v>474</v>
      </c>
      <c r="L64" s="28"/>
      <c r="M64" s="28" t="s">
        <v>141</v>
      </c>
      <c r="N64" s="11">
        <f>J64*0.5</f>
        <v>4</v>
      </c>
    </row>
    <row r="65" spans="1:14" ht="57.6" x14ac:dyDescent="0.3">
      <c r="A65" s="139"/>
      <c r="B65" s="28" t="s">
        <v>9</v>
      </c>
      <c r="C65" s="28" t="s">
        <v>10</v>
      </c>
      <c r="D65" s="28"/>
      <c r="E65" s="28">
        <v>3</v>
      </c>
      <c r="F65" s="28" t="s">
        <v>24</v>
      </c>
      <c r="G65" s="28" t="s">
        <v>396</v>
      </c>
      <c r="H65" s="28">
        <v>4</v>
      </c>
      <c r="I65" s="28">
        <v>2</v>
      </c>
      <c r="J65" s="29">
        <f t="shared" si="12"/>
        <v>8</v>
      </c>
      <c r="K65" s="40" t="s">
        <v>467</v>
      </c>
      <c r="L65" s="28" t="s">
        <v>418</v>
      </c>
      <c r="M65" s="28" t="s">
        <v>141</v>
      </c>
      <c r="N65" s="11">
        <f>J65*0.5</f>
        <v>4</v>
      </c>
    </row>
    <row r="66" spans="1:14" ht="67.2" x14ac:dyDescent="0.3">
      <c r="A66" s="139"/>
      <c r="B66" s="28" t="s">
        <v>346</v>
      </c>
      <c r="C66" s="28" t="s">
        <v>337</v>
      </c>
      <c r="D66" s="28"/>
      <c r="E66" s="28">
        <v>3</v>
      </c>
      <c r="F66" s="28" t="s">
        <v>341</v>
      </c>
      <c r="G66" s="28" t="s">
        <v>342</v>
      </c>
      <c r="H66" s="28">
        <v>4</v>
      </c>
      <c r="I66" s="28">
        <v>3</v>
      </c>
      <c r="J66" s="29">
        <f t="shared" si="12"/>
        <v>12</v>
      </c>
      <c r="K66" s="28" t="s">
        <v>438</v>
      </c>
      <c r="L66" s="28" t="s">
        <v>431</v>
      </c>
      <c r="M66" s="28" t="s">
        <v>141</v>
      </c>
      <c r="N66" s="11">
        <f>J66*0.5</f>
        <v>6</v>
      </c>
    </row>
    <row r="67" spans="1:14" ht="67.2" x14ac:dyDescent="0.3">
      <c r="A67" s="139"/>
      <c r="B67" s="28" t="s">
        <v>350</v>
      </c>
      <c r="C67" s="28" t="s">
        <v>347</v>
      </c>
      <c r="D67" s="28"/>
      <c r="E67" s="28">
        <v>3</v>
      </c>
      <c r="F67" s="28" t="s">
        <v>68</v>
      </c>
      <c r="G67" s="28" t="s">
        <v>41</v>
      </c>
      <c r="H67" s="28">
        <v>2</v>
      </c>
      <c r="I67" s="28">
        <v>4</v>
      </c>
      <c r="J67" s="29">
        <f t="shared" si="12"/>
        <v>8</v>
      </c>
      <c r="K67" s="28" t="s">
        <v>422</v>
      </c>
      <c r="L67" s="28" t="s">
        <v>70</v>
      </c>
      <c r="M67" s="28" t="s">
        <v>142</v>
      </c>
      <c r="N67" s="12">
        <f>J67*0.25</f>
        <v>2</v>
      </c>
    </row>
    <row r="68" spans="1:14" ht="76.8" x14ac:dyDescent="0.3">
      <c r="A68" s="139"/>
      <c r="B68" s="66" t="s">
        <v>538</v>
      </c>
      <c r="C68" s="66" t="s">
        <v>539</v>
      </c>
      <c r="D68" s="66"/>
      <c r="E68" s="28">
        <v>3</v>
      </c>
      <c r="F68" s="66" t="s">
        <v>546</v>
      </c>
      <c r="G68" s="66" t="s">
        <v>545</v>
      </c>
      <c r="H68" s="64">
        <v>2</v>
      </c>
      <c r="I68" s="64">
        <v>1</v>
      </c>
      <c r="J68" s="30">
        <f t="shared" si="12"/>
        <v>2</v>
      </c>
      <c r="K68" s="64" t="s">
        <v>552</v>
      </c>
      <c r="L68" s="66" t="s">
        <v>551</v>
      </c>
      <c r="M68" s="64" t="s">
        <v>141</v>
      </c>
      <c r="N68" s="12">
        <f t="shared" ref="N68:N69" si="13">J68*0.5</f>
        <v>1</v>
      </c>
    </row>
    <row r="69" spans="1:14" ht="76.8" x14ac:dyDescent="0.3">
      <c r="A69" s="139"/>
      <c r="B69" s="66" t="s">
        <v>542</v>
      </c>
      <c r="C69" s="66" t="s">
        <v>543</v>
      </c>
      <c r="D69" s="66"/>
      <c r="E69" s="28">
        <v>3</v>
      </c>
      <c r="F69" s="66" t="s">
        <v>549</v>
      </c>
      <c r="G69" s="66" t="s">
        <v>545</v>
      </c>
      <c r="H69" s="64">
        <v>2</v>
      </c>
      <c r="I69" s="64">
        <v>2</v>
      </c>
      <c r="J69" s="32">
        <f t="shared" si="12"/>
        <v>4</v>
      </c>
      <c r="K69" s="64" t="s">
        <v>555</v>
      </c>
      <c r="L69" s="64" t="s">
        <v>556</v>
      </c>
      <c r="M69" s="64" t="s">
        <v>141</v>
      </c>
      <c r="N69" s="12">
        <f t="shared" si="13"/>
        <v>2</v>
      </c>
    </row>
    <row r="70" spans="1:14" ht="86.4" x14ac:dyDescent="0.3">
      <c r="A70" s="139" t="s">
        <v>204</v>
      </c>
      <c r="B70" s="28" t="s">
        <v>26</v>
      </c>
      <c r="C70" s="28" t="s">
        <v>36</v>
      </c>
      <c r="D70" s="28" t="s">
        <v>76</v>
      </c>
      <c r="E70" s="28">
        <v>4</v>
      </c>
      <c r="F70" s="28" t="s">
        <v>37</v>
      </c>
      <c r="G70" s="28" t="s">
        <v>75</v>
      </c>
      <c r="H70" s="28">
        <v>3</v>
      </c>
      <c r="I70" s="28">
        <v>2</v>
      </c>
      <c r="J70" s="32">
        <f t="shared" si="12"/>
        <v>6</v>
      </c>
      <c r="K70" s="28" t="s">
        <v>352</v>
      </c>
      <c r="L70" s="28" t="s">
        <v>168</v>
      </c>
      <c r="M70" s="28" t="s">
        <v>142</v>
      </c>
      <c r="N70" s="12">
        <f>J70*0.25</f>
        <v>1.5</v>
      </c>
    </row>
    <row r="71" spans="1:14" ht="76.8" x14ac:dyDescent="0.3">
      <c r="A71" s="139"/>
      <c r="B71" s="31" t="s">
        <v>383</v>
      </c>
      <c r="C71" s="28" t="s">
        <v>8</v>
      </c>
      <c r="D71" s="28"/>
      <c r="E71" s="51">
        <v>4</v>
      </c>
      <c r="F71" s="28" t="s">
        <v>73</v>
      </c>
      <c r="G71" s="28" t="s">
        <v>72</v>
      </c>
      <c r="H71" s="28">
        <v>4</v>
      </c>
      <c r="I71" s="28">
        <v>2</v>
      </c>
      <c r="J71" s="29">
        <f t="shared" si="12"/>
        <v>8</v>
      </c>
      <c r="K71" s="28" t="s">
        <v>408</v>
      </c>
      <c r="L71" s="28" t="s">
        <v>188</v>
      </c>
      <c r="M71" s="28" t="s">
        <v>142</v>
      </c>
      <c r="N71" s="12">
        <f>J71*0.25</f>
        <v>2</v>
      </c>
    </row>
    <row r="72" spans="1:14" ht="57.6" x14ac:dyDescent="0.3">
      <c r="A72" s="139"/>
      <c r="B72" s="28" t="s">
        <v>9</v>
      </c>
      <c r="C72" s="28" t="s">
        <v>354</v>
      </c>
      <c r="D72" s="28"/>
      <c r="E72" s="51">
        <v>4</v>
      </c>
      <c r="F72" s="28" t="s">
        <v>355</v>
      </c>
      <c r="G72" s="28" t="s">
        <v>162</v>
      </c>
      <c r="H72" s="28">
        <v>2</v>
      </c>
      <c r="I72" s="28">
        <v>2</v>
      </c>
      <c r="J72" s="32">
        <f t="shared" si="12"/>
        <v>4</v>
      </c>
      <c r="K72" s="28" t="s">
        <v>496</v>
      </c>
      <c r="L72" s="28" t="s">
        <v>418</v>
      </c>
      <c r="M72" s="28" t="s">
        <v>141</v>
      </c>
      <c r="N72" s="12">
        <f t="shared" ref="N72" si="14">J72*0.5</f>
        <v>2</v>
      </c>
    </row>
    <row r="73" spans="1:14" ht="38.4" x14ac:dyDescent="0.3">
      <c r="A73" s="139"/>
      <c r="B73" s="28" t="s">
        <v>33</v>
      </c>
      <c r="C73" s="28" t="s">
        <v>165</v>
      </c>
      <c r="D73" s="28"/>
      <c r="E73" s="51">
        <v>4</v>
      </c>
      <c r="F73" s="28" t="s">
        <v>39</v>
      </c>
      <c r="G73" s="28" t="s">
        <v>40</v>
      </c>
      <c r="H73" s="28">
        <v>2</v>
      </c>
      <c r="I73" s="28">
        <v>3</v>
      </c>
      <c r="J73" s="32">
        <f t="shared" si="12"/>
        <v>6</v>
      </c>
      <c r="K73" s="28" t="s">
        <v>353</v>
      </c>
      <c r="L73" s="28"/>
      <c r="M73" s="28" t="s">
        <v>141</v>
      </c>
      <c r="N73" s="11">
        <f>J73*0.5</f>
        <v>3</v>
      </c>
    </row>
    <row r="74" spans="1:14" ht="67.2" x14ac:dyDescent="0.3">
      <c r="A74" s="139"/>
      <c r="B74" s="28" t="s">
        <v>34</v>
      </c>
      <c r="C74" s="28" t="s">
        <v>67</v>
      </c>
      <c r="D74" s="28"/>
      <c r="E74" s="51">
        <v>4</v>
      </c>
      <c r="F74" s="28" t="s">
        <v>68</v>
      </c>
      <c r="G74" s="28" t="s">
        <v>41</v>
      </c>
      <c r="H74" s="28">
        <v>2</v>
      </c>
      <c r="I74" s="28">
        <v>4</v>
      </c>
      <c r="J74" s="32">
        <f t="shared" si="12"/>
        <v>8</v>
      </c>
      <c r="K74" s="28" t="s">
        <v>348</v>
      </c>
      <c r="L74" s="28" t="s">
        <v>501</v>
      </c>
      <c r="M74" s="28" t="s">
        <v>142</v>
      </c>
      <c r="N74" s="12">
        <f>J74*0.25</f>
        <v>2</v>
      </c>
    </row>
    <row r="75" spans="1:14" ht="76.8" x14ac:dyDescent="0.3">
      <c r="A75" s="139"/>
      <c r="B75" s="66" t="s">
        <v>538</v>
      </c>
      <c r="C75" s="66" t="s">
        <v>539</v>
      </c>
      <c r="D75" s="66"/>
      <c r="E75" s="51">
        <v>4</v>
      </c>
      <c r="F75" s="66" t="s">
        <v>546</v>
      </c>
      <c r="G75" s="66" t="s">
        <v>545</v>
      </c>
      <c r="H75" s="64">
        <v>2</v>
      </c>
      <c r="I75" s="64">
        <v>1</v>
      </c>
      <c r="J75" s="30">
        <f t="shared" si="12"/>
        <v>2</v>
      </c>
      <c r="K75" s="64" t="s">
        <v>552</v>
      </c>
      <c r="L75" s="66" t="s">
        <v>551</v>
      </c>
      <c r="M75" s="64" t="s">
        <v>141</v>
      </c>
      <c r="N75" s="12">
        <f t="shared" ref="N75:N76" si="15">J75*0.5</f>
        <v>1</v>
      </c>
    </row>
    <row r="76" spans="1:14" ht="76.8" x14ac:dyDescent="0.3">
      <c r="A76" s="139"/>
      <c r="B76" s="66" t="s">
        <v>542</v>
      </c>
      <c r="C76" s="66" t="s">
        <v>543</v>
      </c>
      <c r="D76" s="66"/>
      <c r="E76" s="51">
        <v>4</v>
      </c>
      <c r="F76" s="66" t="s">
        <v>549</v>
      </c>
      <c r="G76" s="66" t="s">
        <v>545</v>
      </c>
      <c r="H76" s="64">
        <v>2</v>
      </c>
      <c r="I76" s="64">
        <v>2</v>
      </c>
      <c r="J76" s="32">
        <f t="shared" si="12"/>
        <v>4</v>
      </c>
      <c r="K76" s="64" t="s">
        <v>555</v>
      </c>
      <c r="L76" s="64" t="s">
        <v>556</v>
      </c>
      <c r="M76" s="64" t="s">
        <v>141</v>
      </c>
      <c r="N76" s="12">
        <f t="shared" si="15"/>
        <v>2</v>
      </c>
    </row>
    <row r="77" spans="1:14" ht="86.4" x14ac:dyDescent="0.3">
      <c r="A77" s="49" t="s">
        <v>61</v>
      </c>
      <c r="B77" s="28" t="s">
        <v>62</v>
      </c>
      <c r="C77" s="28" t="s">
        <v>63</v>
      </c>
      <c r="D77" s="28" t="s">
        <v>64</v>
      </c>
      <c r="E77" s="28"/>
      <c r="F77" s="28" t="s">
        <v>65</v>
      </c>
      <c r="G77" s="28" t="s">
        <v>66</v>
      </c>
      <c r="H77" s="28">
        <v>1</v>
      </c>
      <c r="I77" s="28">
        <v>2</v>
      </c>
      <c r="J77" s="30">
        <f t="shared" ref="J77" si="16">H77*I77</f>
        <v>2</v>
      </c>
      <c r="K77" s="28" t="s">
        <v>167</v>
      </c>
      <c r="L77" s="28"/>
      <c r="M77" s="28" t="s">
        <v>142</v>
      </c>
      <c r="N77" s="12">
        <f>J77*0.25</f>
        <v>0.5</v>
      </c>
    </row>
  </sheetData>
  <autoFilter ref="A1:N77" xr:uid="{00000000-0009-0000-0000-000007000000}">
    <filterColumn colId="7" showButton="0"/>
    <filterColumn colId="8" showButton="0"/>
    <filterColumn colId="12" showButton="0"/>
  </autoFilter>
  <mergeCells count="23">
    <mergeCell ref="A70:A76"/>
    <mergeCell ref="B52:B53"/>
    <mergeCell ref="B59:N59"/>
    <mergeCell ref="A27:A37"/>
    <mergeCell ref="B33:B34"/>
    <mergeCell ref="A38:A47"/>
    <mergeCell ref="B43:B44"/>
    <mergeCell ref="B40:B41"/>
    <mergeCell ref="A60:A69"/>
    <mergeCell ref="A48:A58"/>
    <mergeCell ref="H1:J1"/>
    <mergeCell ref="M1:N1"/>
    <mergeCell ref="F1:F2"/>
    <mergeCell ref="A1:A2"/>
    <mergeCell ref="B1:B2"/>
    <mergeCell ref="C1:C2"/>
    <mergeCell ref="D1:D2"/>
    <mergeCell ref="E1:E2"/>
    <mergeCell ref="A3:A14"/>
    <mergeCell ref="A15:A26"/>
    <mergeCell ref="G1:G2"/>
    <mergeCell ref="B8:B9"/>
    <mergeCell ref="B22:B23"/>
  </mergeCells>
  <printOptions horizontalCentered="1" verticalCentered="1"/>
  <pageMargins left="0" right="0" top="0" bottom="0" header="0" footer="0"/>
  <pageSetup paperSize="8" scale="75" orientation="landscape" r:id="rId1"/>
  <rowBreaks count="6" manualBreakCount="6">
    <brk id="14" max="13" man="1"/>
    <brk id="26" max="13" man="1"/>
    <brk id="37" max="13" man="1"/>
    <brk id="47" max="13" man="1"/>
    <brk id="59" max="13" man="1"/>
    <brk id="6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12</vt:i4>
      </vt:variant>
    </vt:vector>
  </HeadingPairs>
  <TitlesOfParts>
    <vt:vector size="26" baseType="lpstr">
      <vt:lpstr>MATRICES</vt:lpstr>
      <vt:lpstr>UNITES DE TRAVAIL</vt:lpstr>
      <vt:lpstr>COVID-19</vt:lpstr>
      <vt:lpstr>NANTERRE</vt:lpstr>
      <vt:lpstr>LAGNY</vt:lpstr>
      <vt:lpstr>EVRY</vt:lpstr>
      <vt:lpstr>CRETEIL</vt:lpstr>
      <vt:lpstr>GUYANCOURT</vt:lpstr>
      <vt:lpstr>MARCEAU</vt:lpstr>
      <vt:lpstr>CERGY</vt:lpstr>
      <vt:lpstr>MELUN</vt:lpstr>
      <vt:lpstr>PARIS SUD</vt:lpstr>
      <vt:lpstr>PARIS NORD</vt:lpstr>
      <vt:lpstr>ROUSSEAU</vt:lpstr>
      <vt:lpstr>CERGY!Zone_d_impression</vt:lpstr>
      <vt:lpstr>CRETEIL!Zone_d_impression</vt:lpstr>
      <vt:lpstr>EVRY!Zone_d_impression</vt:lpstr>
      <vt:lpstr>GUYANCOURT!Zone_d_impression</vt:lpstr>
      <vt:lpstr>LAGNY!Zone_d_impression</vt:lpstr>
      <vt:lpstr>MARCEAU!Zone_d_impression</vt:lpstr>
      <vt:lpstr>MATRICES!Zone_d_impression</vt:lpstr>
      <vt:lpstr>MELUN!Zone_d_impression</vt:lpstr>
      <vt:lpstr>NANTERRE!Zone_d_impression</vt:lpstr>
      <vt:lpstr>'PARIS SUD'!Zone_d_impression</vt:lpstr>
      <vt:lpstr>ROUSSEAU!Zone_d_impression</vt:lpstr>
      <vt:lpstr>'UNITES DE TRAVAIL'!Zone_d_impression</vt:lpstr>
    </vt:vector>
  </TitlesOfParts>
  <Company>CETPDT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UR11724468</dc:creator>
  <cp:lastModifiedBy>PORCHER Virginie (Ile-de-France)</cp:lastModifiedBy>
  <cp:lastPrinted>2019-03-18T10:11:14Z</cp:lastPrinted>
  <dcterms:created xsi:type="dcterms:W3CDTF">2018-09-19T08:46:08Z</dcterms:created>
  <dcterms:modified xsi:type="dcterms:W3CDTF">2020-04-29T11:02:05Z</dcterms:modified>
</cp:coreProperties>
</file>